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8555" windowHeight="11760"/>
  </bookViews>
  <sheets>
    <sheet name="Afiliados_origen" sheetId="1" r:id="rId1"/>
  </sheets>
  <externalReferences>
    <externalReference r:id="rId2"/>
  </externalReferences>
  <definedNames>
    <definedName name="AÑO">'[1]POB PEA y PIB'!$A$2:$A$50</definedName>
    <definedName name="_xlnm.Print_Area" localSheetId="0">Afiliados_origen!$A$1:$AL$22</definedName>
    <definedName name="confia">#REF!</definedName>
    <definedName name="crecer">#REF!</definedName>
    <definedName name="CUADRO" localSheetId="0" hidden="1">{"'resumen_SAP'!$A$3:$H$59"}</definedName>
    <definedName name="CUADRO" hidden="1">{"'resumen_SAP'!$A$3:$H$59"}</definedName>
    <definedName name="Edad_opción_confia">#REF!</definedName>
    <definedName name="Edad_opción_crecer">#REF!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I_mensual">'[1]Tasas i e IPC'!$G$2:$G$120</definedName>
    <definedName name="I_punto_a_punto">'[1]Tasas i e IPC'!$H$2:$H$120</definedName>
    <definedName name="INPEP">'[1]cotizantes SPP'!$D$5:$D$16</definedName>
    <definedName name="IPC">'[1]Tasas i e IPC'!$F$2:$F$120</definedName>
    <definedName name="Mes">'[1]cotizantes SPP'!$A$5:$A$16</definedName>
    <definedName name="Mes_Rentab_N">'[1]rent. ult. 12 meses'!$B$8:$B$211</definedName>
    <definedName name="Mes_Rentab_R">'[1]rent. ult. 12 meses'!$B$212:$B$657</definedName>
    <definedName name="MES_TASAS">'[1]Tasas i e IPC'!$A$2:$A$120</definedName>
    <definedName name="NUMERO" localSheetId="0" hidden="1">{"'resumen_SAP'!$A$3:$H$59"}</definedName>
    <definedName name="NUMERO" hidden="1">{"'resumen_SAP'!$A$3:$H$59"}</definedName>
    <definedName name="PEA_1">'[1]POB PEA y PIB'!$C$2:$C$50</definedName>
    <definedName name="PIB_1">'[1]POB PEA y PIB'!$E$2:$E$50</definedName>
    <definedName name="POBLACION_TOTAL">'[1]POB PEA y PIB'!$B$2:$B$50</definedName>
    <definedName name="Rentab_N_Prom">'[1]rent. ult. 12 meses'!$H$8:$H$210</definedName>
    <definedName name="Rentab_R_Prom">'[1]rent. ult. 12 meses'!$H$212:$H$668</definedName>
    <definedName name="SEXO_confia">#REF!</definedName>
    <definedName name="SEXO_crecer">#REF!</definedName>
    <definedName name="T_180_dias">'[1]Tasas i e IPC'!$D$2:$D$120</definedName>
    <definedName name="T_30_dias">'[1]Tasas i e IPC'!$B$2:$B$120</definedName>
    <definedName name="T_360_dias">'[1]Tasas i e IPC'!$E$2:$E$120</definedName>
    <definedName name="T_90_dias">'[1]Tasas i e IPC'!$C$2:$C$120</definedName>
    <definedName name="tipo_confia">#REF!</definedName>
    <definedName name="tipo_crecer">#REF!</definedName>
    <definedName name="UPISSS">'[1]cotizantes SPP'!$G$5:$G$16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D11" i="1"/>
  <c r="D10" s="1"/>
  <c r="E11"/>
  <c r="E10" s="1"/>
  <c r="F11"/>
  <c r="G11"/>
  <c r="H11"/>
  <c r="D12"/>
  <c r="E12"/>
  <c r="F12"/>
  <c r="G12"/>
  <c r="H12"/>
  <c r="D14"/>
  <c r="E14"/>
  <c r="F14"/>
  <c r="H14"/>
  <c r="D18"/>
  <c r="E18"/>
  <c r="F18"/>
  <c r="H18"/>
  <c r="H10" l="1"/>
  <c r="F10"/>
  <c r="G10"/>
</calcChain>
</file>

<file path=xl/sharedStrings.xml><?xml version="1.0" encoding="utf-8"?>
<sst xmlns="http://schemas.openxmlformats.org/spreadsheetml/2006/main" count="20" uniqueCount="16">
  <si>
    <t>FUENTE: Base de datos de afiliados.</t>
  </si>
  <si>
    <t>Masculino</t>
  </si>
  <si>
    <t>Femenino</t>
  </si>
  <si>
    <t>AFP CRECER, S.A.</t>
  </si>
  <si>
    <t>AFP CONFIA, S.A.</t>
  </si>
  <si>
    <t>TOTAL</t>
  </si>
  <si>
    <t>Total</t>
  </si>
  <si>
    <t>Trabajadores Independientes</t>
  </si>
  <si>
    <t>Optaron por afiliarse al SAP</t>
  </si>
  <si>
    <t>Les compete afiliarse al SAP</t>
  </si>
  <si>
    <t>AFP</t>
  </si>
  <si>
    <t xml:space="preserve">Afiliados por situación de origen, AFP y género </t>
  </si>
  <si>
    <t xml:space="preserve">Sistema de Ahorro para Pensiones </t>
  </si>
  <si>
    <t>Cuadro No. 10</t>
  </si>
  <si>
    <t>TERMINADO</t>
  </si>
  <si>
    <t>(al 31 de marzo)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</si>
</sst>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name val="Calibri"/>
      <family val="2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</borders>
  <cellStyleXfs count="35">
    <xf numFmtId="0" fontId="0" fillId="0" borderId="0"/>
    <xf numFmtId="0" fontId="3" fillId="0" borderId="0"/>
    <xf numFmtId="0" fontId="2" fillId="3" borderId="4" applyNumberFormat="0" applyProtection="0">
      <alignment horizontal="center" vertical="center" wrapText="1"/>
    </xf>
    <xf numFmtId="0" fontId="14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4" fillId="2" borderId="1" xfId="1" applyFont="1" applyFill="1" applyBorder="1"/>
    <xf numFmtId="3" fontId="6" fillId="2" borderId="1" xfId="1" applyNumberFormat="1" applyFont="1" applyFill="1" applyBorder="1"/>
    <xf numFmtId="0" fontId="6" fillId="2" borderId="1" xfId="1" applyFont="1" applyFill="1" applyBorder="1"/>
    <xf numFmtId="3" fontId="8" fillId="2" borderId="2" xfId="1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9" fillId="2" borderId="2" xfId="1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0" applyNumberFormat="1" applyFont="1" applyFill="1" applyBorder="1" applyAlignment="1">
      <alignment horizontal="right" vertical="center"/>
    </xf>
    <xf numFmtId="0" fontId="8" fillId="2" borderId="2" xfId="1" applyFont="1" applyFill="1" applyBorder="1"/>
    <xf numFmtId="17" fontId="8" fillId="2" borderId="3" xfId="1" applyNumberFormat="1" applyFont="1" applyFill="1" applyBorder="1"/>
    <xf numFmtId="0" fontId="10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/>
    <xf numFmtId="0" fontId="7" fillId="2" borderId="0" xfId="1" applyFont="1" applyFill="1" applyAlignment="1">
      <alignment vertical="center"/>
    </xf>
    <xf numFmtId="0" fontId="13" fillId="2" borderId="0" xfId="1" applyFont="1" applyFill="1"/>
    <xf numFmtId="0" fontId="15" fillId="2" borderId="0" xfId="3" applyFont="1" applyFill="1" applyAlignment="1" applyProtection="1"/>
    <xf numFmtId="17" fontId="4" fillId="2" borderId="0" xfId="1" applyNumberFormat="1" applyFont="1" applyFill="1"/>
    <xf numFmtId="0" fontId="2" fillId="3" borderId="5" xfId="2" applyBorder="1">
      <alignment horizontal="center" vertical="center" wrapText="1"/>
    </xf>
    <xf numFmtId="17" fontId="2" fillId="3" borderId="6" xfId="2" applyNumberFormat="1" applyBorder="1">
      <alignment horizontal="center" vertical="center" wrapText="1"/>
    </xf>
    <xf numFmtId="0" fontId="2" fillId="3" borderId="7" xfId="2" applyNumberFormat="1" applyBorder="1">
      <alignment horizontal="center" vertical="center" wrapText="1"/>
    </xf>
    <xf numFmtId="0" fontId="2" fillId="3" borderId="3" xfId="2" applyNumberFormat="1" applyBorder="1">
      <alignment horizontal="center" vertical="center" wrapText="1"/>
    </xf>
    <xf numFmtId="17" fontId="2" fillId="3" borderId="3" xfId="2" applyNumberFormat="1" applyBorder="1">
      <alignment horizontal="center" vertical="center" wrapText="1"/>
    </xf>
    <xf numFmtId="0" fontId="8" fillId="2" borderId="3" xfId="1" applyFont="1" applyFill="1" applyBorder="1"/>
    <xf numFmtId="0" fontId="9" fillId="2" borderId="2" xfId="1" applyFont="1" applyFill="1" applyBorder="1"/>
    <xf numFmtId="3" fontId="9" fillId="2" borderId="2" xfId="1" applyNumberFormat="1" applyFont="1" applyFill="1" applyBorder="1" applyAlignment="1">
      <alignment horizontal="right"/>
    </xf>
    <xf numFmtId="0" fontId="8" fillId="2" borderId="2" xfId="1" applyFont="1" applyFill="1" applyBorder="1" applyAlignment="1">
      <alignment horizontal="left" indent="2"/>
    </xf>
    <xf numFmtId="3" fontId="8" fillId="2" borderId="2" xfId="1" applyNumberFormat="1" applyFon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right"/>
    </xf>
    <xf numFmtId="0" fontId="8" fillId="2" borderId="2" xfId="1" applyFont="1" applyFill="1" applyBorder="1" applyAlignment="1">
      <alignment horizontal="right"/>
    </xf>
    <xf numFmtId="17" fontId="2" fillId="3" borderId="10" xfId="2" applyNumberFormat="1" applyBorder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2" fillId="3" borderId="4" xfId="2" applyBorder="1">
      <alignment horizontal="center" vertical="center" wrapText="1"/>
    </xf>
    <xf numFmtId="0" fontId="2" fillId="3" borderId="8" xfId="2" applyBorder="1">
      <alignment horizontal="center" vertical="center" wrapText="1"/>
    </xf>
    <xf numFmtId="0" fontId="2" fillId="3" borderId="9" xfId="2" applyBorder="1">
      <alignment horizontal="center" vertical="center" wrapText="1"/>
    </xf>
    <xf numFmtId="0" fontId="2" fillId="3" borderId="5" xfId="2" applyBorder="1">
      <alignment horizontal="center" vertical="center" wrapText="1"/>
    </xf>
  </cellXfs>
  <cellStyles count="35">
    <cellStyle name="Cuadros SSF" xfId="2"/>
    <cellStyle name="Euro" xfId="4"/>
    <cellStyle name="Hipervínculo 2" xfId="3"/>
    <cellStyle name="Millares 2" xfId="5"/>
    <cellStyle name="Millares 2 2" xfId="6"/>
    <cellStyle name="Millares 2 2 2" xfId="7"/>
    <cellStyle name="Millares 2 2 3" xfId="8"/>
    <cellStyle name="Millares 2 3" xfId="9"/>
    <cellStyle name="Millares 3" xfId="10"/>
    <cellStyle name="Millares 4 2" xfId="11"/>
    <cellStyle name="Moneda 2" xfId="12"/>
    <cellStyle name="Normal" xfId="0" builtinId="0"/>
    <cellStyle name="Normal 2" xfId="13"/>
    <cellStyle name="Normal 2 2" xfId="1"/>
    <cellStyle name="Normal 2 2 2" xfId="14"/>
    <cellStyle name="Normal 2 3" xfId="15"/>
    <cellStyle name="Normal 2 4" xfId="16"/>
    <cellStyle name="Normal 3" xfId="17"/>
    <cellStyle name="Normal 3 2" xfId="18"/>
    <cellStyle name="Normal 3 2 2" xfId="19"/>
    <cellStyle name="Normal 3 3" xfId="20"/>
    <cellStyle name="Normal 3 4" xfId="21"/>
    <cellStyle name="Normal 3 5" xfId="22"/>
    <cellStyle name="Normal 4" xfId="23"/>
    <cellStyle name="Normal 4 2" xfId="24"/>
    <cellStyle name="Normal 4 3" xfId="25"/>
    <cellStyle name="Normal 5" xfId="26"/>
    <cellStyle name="Normal 6" xfId="27"/>
    <cellStyle name="Porcentual 2" xfId="28"/>
    <cellStyle name="Porcentual 2 2" xfId="29"/>
    <cellStyle name="Porcentual 3" xfId="30"/>
    <cellStyle name="Porcentual 4" xfId="31"/>
    <cellStyle name="Porcentual 4 2" xfId="32"/>
    <cellStyle name="Porcentual 4 3" xfId="33"/>
    <cellStyle name="Porcentual 5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M/Revista%20Ene-Mar_2013/Resumen_Estadistico_Previsional_03_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eriodo anterior"/>
      <sheetName val="cotizantes SPP"/>
      <sheetName val="Afiliados SAP"/>
      <sheetName val="afi_inp"/>
      <sheetName val="afi_iss"/>
      <sheetName val="afi_cof"/>
      <sheetName val="afi_cre"/>
      <sheetName val="cot_cof"/>
      <sheetName val="cot_cre"/>
      <sheetName val="cot_SAP"/>
      <sheetName val="depto_afi_cof"/>
      <sheetName val="depto_afi_cre"/>
      <sheetName val="Recaudación_SAP"/>
      <sheetName val="Activo F Pensiones"/>
      <sheetName val="cartera valorizada"/>
      <sheetName val="Comisiones_AFP"/>
      <sheetName val="VC_promedio"/>
      <sheetName val="rent. ult. 12 meses"/>
      <sheetName val="inv SPP"/>
      <sheetName val="Pensionados"/>
      <sheetName val="POB PEA y PIB"/>
      <sheetName val="Tasas i e IPC"/>
    </sheetNames>
    <sheetDataSet>
      <sheetData sheetId="0"/>
      <sheetData sheetId="1"/>
      <sheetData sheetId="2">
        <row r="5">
          <cell r="A5">
            <v>41305</v>
          </cell>
          <cell r="D5">
            <v>11992</v>
          </cell>
          <cell r="G5">
            <v>4210</v>
          </cell>
        </row>
        <row r="6">
          <cell r="A6">
            <v>41333</v>
          </cell>
          <cell r="D6">
            <v>11635</v>
          </cell>
          <cell r="G6">
            <v>3951</v>
          </cell>
        </row>
        <row r="7">
          <cell r="A7">
            <v>41364</v>
          </cell>
        </row>
        <row r="8">
          <cell r="A8">
            <v>41394</v>
          </cell>
        </row>
        <row r="9">
          <cell r="A9">
            <v>41425</v>
          </cell>
        </row>
        <row r="10">
          <cell r="A10">
            <v>41455</v>
          </cell>
        </row>
        <row r="11">
          <cell r="A11">
            <v>41486</v>
          </cell>
        </row>
        <row r="12">
          <cell r="A12">
            <v>41517</v>
          </cell>
        </row>
        <row r="13">
          <cell r="A13">
            <v>41547</v>
          </cell>
        </row>
        <row r="14">
          <cell r="A14">
            <v>41578</v>
          </cell>
        </row>
        <row r="15">
          <cell r="A15">
            <v>41608</v>
          </cell>
        </row>
        <row r="16">
          <cell r="A16">
            <v>41639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B8">
            <v>36312</v>
          </cell>
          <cell r="H8">
            <v>0.13009379784736688</v>
          </cell>
        </row>
        <row r="9">
          <cell r="B9">
            <v>36343</v>
          </cell>
          <cell r="H9">
            <v>0.12835220590000002</v>
          </cell>
        </row>
        <row r="10">
          <cell r="B10">
            <v>36374</v>
          </cell>
          <cell r="H10">
            <v>0.13055717</v>
          </cell>
        </row>
        <row r="11">
          <cell r="B11">
            <v>36405</v>
          </cell>
          <cell r="H11">
            <v>0.1285426908</v>
          </cell>
        </row>
        <row r="12">
          <cell r="B12">
            <v>36436</v>
          </cell>
          <cell r="H12">
            <v>0.13051554109999999</v>
          </cell>
        </row>
        <row r="13">
          <cell r="B13">
            <v>36467</v>
          </cell>
          <cell r="H13">
            <v>0.12785412739999999</v>
          </cell>
        </row>
        <row r="14">
          <cell r="B14">
            <v>36498</v>
          </cell>
          <cell r="H14">
            <v>0.1294492653</v>
          </cell>
        </row>
        <row r="15">
          <cell r="B15">
            <v>36529</v>
          </cell>
          <cell r="H15">
            <v>0.1294515886</v>
          </cell>
        </row>
        <row r="16">
          <cell r="B16">
            <v>36560</v>
          </cell>
          <cell r="H16">
            <v>0.13061686080000001</v>
          </cell>
        </row>
        <row r="17">
          <cell r="B17">
            <v>36591</v>
          </cell>
          <cell r="H17">
            <v>0.13817056389999999</v>
          </cell>
        </row>
        <row r="18">
          <cell r="B18">
            <v>36622</v>
          </cell>
          <cell r="H18">
            <v>0.13867252250000001</v>
          </cell>
        </row>
        <row r="19">
          <cell r="B19">
            <v>36653</v>
          </cell>
          <cell r="H19">
            <v>0.14197543679999999</v>
          </cell>
        </row>
        <row r="20">
          <cell r="B20">
            <v>36684</v>
          </cell>
          <cell r="H20">
            <v>0.1455308287</v>
          </cell>
        </row>
        <row r="21">
          <cell r="B21">
            <v>36715</v>
          </cell>
          <cell r="H21">
            <v>0.13880746720000001</v>
          </cell>
        </row>
        <row r="22">
          <cell r="B22">
            <v>36746</v>
          </cell>
          <cell r="H22">
            <v>0.13600772929999999</v>
          </cell>
        </row>
        <row r="23">
          <cell r="B23">
            <v>36777</v>
          </cell>
          <cell r="H23">
            <v>0.13616653679999999</v>
          </cell>
        </row>
        <row r="24">
          <cell r="B24">
            <v>36808</v>
          </cell>
          <cell r="H24">
            <v>0.13115165910000001</v>
          </cell>
        </row>
        <row r="25">
          <cell r="B25">
            <v>36839</v>
          </cell>
          <cell r="H25">
            <v>0.12978654910000001</v>
          </cell>
        </row>
        <row r="26">
          <cell r="B26">
            <v>36870</v>
          </cell>
          <cell r="H26">
            <v>0.1256432069</v>
          </cell>
        </row>
        <row r="27">
          <cell r="B27">
            <v>36901</v>
          </cell>
          <cell r="H27">
            <v>0.1260852287</v>
          </cell>
        </row>
        <row r="28">
          <cell r="B28">
            <v>36932</v>
          </cell>
          <cell r="H28">
            <v>0.1224352874</v>
          </cell>
        </row>
        <row r="29">
          <cell r="B29">
            <v>36963</v>
          </cell>
          <cell r="H29">
            <v>0.111278366</v>
          </cell>
        </row>
        <row r="30">
          <cell r="B30">
            <v>36994</v>
          </cell>
          <cell r="H30">
            <v>0.1077081439</v>
          </cell>
        </row>
        <row r="31">
          <cell r="B31">
            <v>37025</v>
          </cell>
          <cell r="H31">
            <v>0.10006139679999999</v>
          </cell>
        </row>
        <row r="32">
          <cell r="B32">
            <v>37072</v>
          </cell>
          <cell r="H32">
            <v>9.3195141600000003E-2</v>
          </cell>
        </row>
        <row r="33">
          <cell r="B33">
            <v>37103</v>
          </cell>
          <cell r="H33">
            <v>9.42126088E-2</v>
          </cell>
        </row>
        <row r="34">
          <cell r="B34">
            <v>37134</v>
          </cell>
          <cell r="H34">
            <v>9.5094952199999999E-2</v>
          </cell>
        </row>
        <row r="35">
          <cell r="B35">
            <v>37164</v>
          </cell>
          <cell r="H35">
            <v>0.1001005091</v>
          </cell>
        </row>
        <row r="36">
          <cell r="B36">
            <v>37195</v>
          </cell>
          <cell r="H36">
            <v>0.1007813946</v>
          </cell>
        </row>
        <row r="37">
          <cell r="B37">
            <v>37225</v>
          </cell>
          <cell r="H37">
            <v>9.9752643599999996E-2</v>
          </cell>
        </row>
        <row r="38">
          <cell r="B38">
            <v>37256</v>
          </cell>
          <cell r="H38">
            <v>9.1828029000000005E-2</v>
          </cell>
        </row>
        <row r="39">
          <cell r="B39">
            <v>37287</v>
          </cell>
          <cell r="H39">
            <v>8.5312210200000002E-2</v>
          </cell>
        </row>
        <row r="40">
          <cell r="B40">
            <v>37315</v>
          </cell>
          <cell r="H40">
            <v>8.3482817799999998E-2</v>
          </cell>
        </row>
        <row r="41">
          <cell r="B41">
            <v>37346</v>
          </cell>
          <cell r="H41">
            <v>8.3751280799999994E-2</v>
          </cell>
        </row>
        <row r="42">
          <cell r="B42">
            <v>37376</v>
          </cell>
          <cell r="H42">
            <v>8.2806691500000001E-2</v>
          </cell>
        </row>
        <row r="43">
          <cell r="B43">
            <v>37407</v>
          </cell>
          <cell r="H43">
            <v>8.0510537899999998E-2</v>
          </cell>
        </row>
        <row r="44">
          <cell r="B44">
            <v>37437</v>
          </cell>
          <cell r="H44">
            <v>7.5630767400000007E-2</v>
          </cell>
        </row>
        <row r="45">
          <cell r="B45">
            <v>37468</v>
          </cell>
          <cell r="H45">
            <v>6.9481896400000007E-2</v>
          </cell>
        </row>
        <row r="46">
          <cell r="B46">
            <v>37499</v>
          </cell>
          <cell r="H46">
            <v>6.1421256100000002E-2</v>
          </cell>
        </row>
        <row r="47">
          <cell r="B47">
            <v>37529</v>
          </cell>
          <cell r="H47">
            <v>5.5007801500000002E-2</v>
          </cell>
        </row>
        <row r="48">
          <cell r="B48">
            <v>37560</v>
          </cell>
          <cell r="H48">
            <v>5.0578175099999997E-2</v>
          </cell>
        </row>
        <row r="49">
          <cell r="B49">
            <v>37590</v>
          </cell>
          <cell r="H49">
            <v>4.5056750600000001E-2</v>
          </cell>
        </row>
        <row r="50">
          <cell r="B50">
            <v>37621</v>
          </cell>
          <cell r="H50">
            <v>5.2707463400000001E-2</v>
          </cell>
        </row>
        <row r="51">
          <cell r="B51">
            <v>37652</v>
          </cell>
          <cell r="H51">
            <v>5.4913160400000001E-2</v>
          </cell>
        </row>
        <row r="52">
          <cell r="B52">
            <v>37680</v>
          </cell>
          <cell r="H52">
            <v>5.7300059600000001E-2</v>
          </cell>
        </row>
        <row r="53">
          <cell r="B53">
            <v>37711</v>
          </cell>
          <cell r="H53">
            <v>6.1567130400000003E-2</v>
          </cell>
        </row>
        <row r="54">
          <cell r="B54">
            <v>37741</v>
          </cell>
          <cell r="H54">
            <v>7.1141522299999996E-2</v>
          </cell>
        </row>
        <row r="55">
          <cell r="B55">
            <v>37772</v>
          </cell>
          <cell r="H55">
            <v>7.7538003199999997E-2</v>
          </cell>
        </row>
        <row r="56">
          <cell r="B56">
            <v>37802</v>
          </cell>
          <cell r="H56">
            <v>7.3144037699999997E-2</v>
          </cell>
        </row>
        <row r="57">
          <cell r="B57">
            <v>37833</v>
          </cell>
          <cell r="H57">
            <v>7.1824431999999994E-2</v>
          </cell>
        </row>
        <row r="58">
          <cell r="B58">
            <v>37864</v>
          </cell>
          <cell r="H58">
            <v>6.5434149900000002E-2</v>
          </cell>
        </row>
        <row r="59">
          <cell r="B59">
            <v>37894</v>
          </cell>
          <cell r="H59">
            <v>6.9625414499999996E-2</v>
          </cell>
        </row>
        <row r="60">
          <cell r="B60">
            <v>37925</v>
          </cell>
          <cell r="H60">
            <v>7.2959755000000001E-2</v>
          </cell>
        </row>
        <row r="61">
          <cell r="B61">
            <v>37955</v>
          </cell>
          <cell r="H61">
            <v>7.5879648499999994E-2</v>
          </cell>
        </row>
        <row r="62">
          <cell r="B62">
            <v>37986</v>
          </cell>
          <cell r="H62">
            <v>7.3943200299999998E-2</v>
          </cell>
        </row>
        <row r="63">
          <cell r="B63">
            <v>38017</v>
          </cell>
          <cell r="H63">
            <v>8.74485718E-2</v>
          </cell>
        </row>
        <row r="64">
          <cell r="B64">
            <v>38046</v>
          </cell>
          <cell r="H64">
            <v>9.1323272299999994E-2</v>
          </cell>
        </row>
        <row r="65">
          <cell r="B65">
            <v>38077</v>
          </cell>
          <cell r="H65">
            <v>8.8113219500000006E-2</v>
          </cell>
        </row>
        <row r="66">
          <cell r="B66">
            <v>38107</v>
          </cell>
          <cell r="H66">
            <v>8.3095691099999994E-2</v>
          </cell>
        </row>
        <row r="67">
          <cell r="B67">
            <v>38138</v>
          </cell>
          <cell r="H67">
            <v>5.93251204E-2</v>
          </cell>
        </row>
        <row r="68">
          <cell r="B68">
            <v>38168</v>
          </cell>
          <cell r="H68">
            <v>5.09981724E-2</v>
          </cell>
        </row>
        <row r="69">
          <cell r="B69">
            <v>38199</v>
          </cell>
          <cell r="H69">
            <v>5.5187903099999998E-2</v>
          </cell>
        </row>
        <row r="70">
          <cell r="B70">
            <v>38230</v>
          </cell>
          <cell r="H70">
            <v>6.6283777200000005E-2</v>
          </cell>
        </row>
        <row r="71">
          <cell r="B71">
            <v>38260</v>
          </cell>
          <cell r="H71">
            <v>6.8969164799999996E-2</v>
          </cell>
        </row>
        <row r="72">
          <cell r="B72">
            <v>38291</v>
          </cell>
          <cell r="H72">
            <v>7.2560938899999997E-2</v>
          </cell>
        </row>
        <row r="73">
          <cell r="B73">
            <v>38321</v>
          </cell>
          <cell r="H73">
            <v>7.6079974600000003E-2</v>
          </cell>
        </row>
        <row r="74">
          <cell r="B74">
            <v>38352</v>
          </cell>
          <cell r="H74">
            <v>7.7771583800000002E-2</v>
          </cell>
        </row>
        <row r="75">
          <cell r="B75">
            <v>38383</v>
          </cell>
          <cell r="H75">
            <v>6.5589829899999993E-2</v>
          </cell>
        </row>
        <row r="76">
          <cell r="B76">
            <v>38411</v>
          </cell>
          <cell r="H76">
            <v>6.1353630899999997E-2</v>
          </cell>
        </row>
        <row r="77">
          <cell r="B77">
            <v>38442</v>
          </cell>
          <cell r="H77">
            <v>5.67928646E-2</v>
          </cell>
        </row>
        <row r="78">
          <cell r="B78">
            <v>38472</v>
          </cell>
          <cell r="H78">
            <v>4.8284283800000001E-2</v>
          </cell>
        </row>
        <row r="79">
          <cell r="B79">
            <v>38503</v>
          </cell>
          <cell r="H79">
            <v>6.8360337800000004E-2</v>
          </cell>
        </row>
        <row r="80">
          <cell r="B80">
            <v>38533</v>
          </cell>
          <cell r="H80">
            <v>8.3345919199999993E-2</v>
          </cell>
        </row>
        <row r="81">
          <cell r="B81">
            <v>38564</v>
          </cell>
          <cell r="H81">
            <v>8.7501959700000007E-2</v>
          </cell>
        </row>
        <row r="82">
          <cell r="B82">
            <v>38595</v>
          </cell>
          <cell r="H82">
            <v>8.68881029E-2</v>
          </cell>
        </row>
        <row r="83">
          <cell r="B83">
            <v>38625</v>
          </cell>
          <cell r="H83">
            <v>7.7804507499999995E-2</v>
          </cell>
        </row>
        <row r="84">
          <cell r="B84">
            <v>38656</v>
          </cell>
          <cell r="H84">
            <v>7.0299541100000001E-2</v>
          </cell>
        </row>
        <row r="85">
          <cell r="B85">
            <v>38686</v>
          </cell>
          <cell r="H85">
            <v>5.98106282E-2</v>
          </cell>
        </row>
        <row r="86">
          <cell r="B86">
            <v>38717</v>
          </cell>
          <cell r="H86">
            <v>5.78381226E-2</v>
          </cell>
        </row>
        <row r="87">
          <cell r="B87">
            <v>38748</v>
          </cell>
          <cell r="H87">
            <v>5.5569424800000003E-2</v>
          </cell>
        </row>
        <row r="88">
          <cell r="B88">
            <v>38776</v>
          </cell>
          <cell r="H88">
            <v>5.6153778000000001E-2</v>
          </cell>
        </row>
        <row r="89">
          <cell r="B89">
            <v>38807</v>
          </cell>
          <cell r="H89">
            <v>5.9064313200000003E-2</v>
          </cell>
        </row>
        <row r="90">
          <cell r="B90">
            <v>38837</v>
          </cell>
          <cell r="H90">
            <v>5.6930067299999998E-2</v>
          </cell>
        </row>
        <row r="91">
          <cell r="B91">
            <v>38868</v>
          </cell>
          <cell r="H91">
            <v>4.6188723899999999E-2</v>
          </cell>
        </row>
        <row r="92">
          <cell r="B92">
            <v>38898</v>
          </cell>
          <cell r="H92">
            <v>4.18113876E-2</v>
          </cell>
        </row>
        <row r="93">
          <cell r="B93">
            <v>38929</v>
          </cell>
          <cell r="H93">
            <v>3.5378313600000003E-2</v>
          </cell>
        </row>
        <row r="94">
          <cell r="B94">
            <v>38960</v>
          </cell>
          <cell r="H94">
            <v>3.8245583499999999E-2</v>
          </cell>
        </row>
        <row r="95">
          <cell r="B95">
            <v>38990</v>
          </cell>
          <cell r="H95">
            <v>4.3148887300000001E-2</v>
          </cell>
        </row>
        <row r="96">
          <cell r="B96">
            <v>39021</v>
          </cell>
          <cell r="H96">
            <v>4.7144532900000001E-2</v>
          </cell>
        </row>
        <row r="97">
          <cell r="B97">
            <v>39051</v>
          </cell>
          <cell r="H97">
            <v>5.7046697700000003E-2</v>
          </cell>
        </row>
        <row r="98">
          <cell r="B98">
            <v>39082</v>
          </cell>
          <cell r="H98">
            <v>6.0987629600000003E-2</v>
          </cell>
        </row>
        <row r="99">
          <cell r="B99">
            <v>39113</v>
          </cell>
          <cell r="H99">
            <v>6.1223715499999998E-2</v>
          </cell>
        </row>
        <row r="100">
          <cell r="B100">
            <v>39141</v>
          </cell>
          <cell r="H100">
            <v>5.8208739099999997E-2</v>
          </cell>
        </row>
        <row r="101">
          <cell r="B101">
            <v>39172</v>
          </cell>
          <cell r="H101">
            <v>5.6199445600000002E-2</v>
          </cell>
        </row>
        <row r="102">
          <cell r="B102">
            <v>39202</v>
          </cell>
          <cell r="H102">
            <v>6.15504074E-2</v>
          </cell>
        </row>
        <row r="103">
          <cell r="B103">
            <v>39233</v>
          </cell>
          <cell r="H103">
            <v>7.0088900100000004E-2</v>
          </cell>
        </row>
        <row r="104">
          <cell r="B104">
            <v>39263</v>
          </cell>
          <cell r="H104">
            <v>7.4526048499999997E-2</v>
          </cell>
        </row>
        <row r="105">
          <cell r="B105">
            <v>39294</v>
          </cell>
          <cell r="H105">
            <v>7.48833312E-2</v>
          </cell>
        </row>
        <row r="106">
          <cell r="B106">
            <v>39325</v>
          </cell>
          <cell r="H106">
            <v>6.9618161799999995E-2</v>
          </cell>
        </row>
        <row r="107">
          <cell r="B107">
            <v>39355</v>
          </cell>
          <cell r="H107">
            <v>6.3677470999999999E-2</v>
          </cell>
        </row>
        <row r="108">
          <cell r="B108">
            <v>39386</v>
          </cell>
          <cell r="H108">
            <v>6.5290720999999996E-2</v>
          </cell>
        </row>
        <row r="109">
          <cell r="B109">
            <v>39416</v>
          </cell>
          <cell r="H109">
            <v>6.6723587400000006E-2</v>
          </cell>
        </row>
        <row r="110">
          <cell r="B110">
            <v>39447</v>
          </cell>
          <cell r="H110">
            <v>6.3311196700000003E-2</v>
          </cell>
        </row>
        <row r="111">
          <cell r="B111">
            <v>39478</v>
          </cell>
          <cell r="H111">
            <v>6.3529651800000003E-2</v>
          </cell>
        </row>
        <row r="112">
          <cell r="B112">
            <v>39507</v>
          </cell>
          <cell r="H112">
            <v>6.2532855499999998E-2</v>
          </cell>
        </row>
        <row r="113">
          <cell r="B113">
            <v>39538</v>
          </cell>
          <cell r="H113">
            <v>5.98379572E-2</v>
          </cell>
        </row>
        <row r="114">
          <cell r="B114">
            <v>39568</v>
          </cell>
          <cell r="H114">
            <v>5.73931263E-2</v>
          </cell>
        </row>
        <row r="115">
          <cell r="B115">
            <v>39599</v>
          </cell>
          <cell r="H115">
            <v>5.5666682000000002E-2</v>
          </cell>
        </row>
        <row r="116">
          <cell r="B116">
            <v>39629</v>
          </cell>
          <cell r="H116">
            <v>5.3354470000000001E-2</v>
          </cell>
        </row>
        <row r="117">
          <cell r="B117">
            <v>39660</v>
          </cell>
          <cell r="H117">
            <v>5.1645041099999997E-2</v>
          </cell>
        </row>
        <row r="118">
          <cell r="B118">
            <v>39691</v>
          </cell>
          <cell r="H118">
            <v>5.1502907000000001E-2</v>
          </cell>
        </row>
        <row r="119">
          <cell r="B119">
            <v>39721</v>
          </cell>
          <cell r="H119">
            <v>5.1789640099999999E-2</v>
          </cell>
        </row>
        <row r="120">
          <cell r="B120">
            <v>39752</v>
          </cell>
          <cell r="H120">
            <v>4.4883141699999997E-2</v>
          </cell>
        </row>
        <row r="121">
          <cell r="B121">
            <v>39782</v>
          </cell>
          <cell r="H121">
            <v>3.12823713E-2</v>
          </cell>
        </row>
        <row r="122">
          <cell r="B122">
            <v>39813</v>
          </cell>
          <cell r="H122">
            <v>3.14419217E-2</v>
          </cell>
        </row>
        <row r="123">
          <cell r="B123">
            <v>39844</v>
          </cell>
          <cell r="H123">
            <v>2.9464849500000001E-2</v>
          </cell>
        </row>
        <row r="124">
          <cell r="B124">
            <v>39872</v>
          </cell>
          <cell r="H124">
            <v>2.99355187E-2</v>
          </cell>
        </row>
        <row r="125">
          <cell r="B125">
            <v>39903</v>
          </cell>
          <cell r="H125">
            <v>3.59277603E-2</v>
          </cell>
        </row>
        <row r="126">
          <cell r="B126">
            <v>39933</v>
          </cell>
          <cell r="H126">
            <v>3.7838829999999997E-2</v>
          </cell>
        </row>
        <row r="127">
          <cell r="B127">
            <v>39964</v>
          </cell>
          <cell r="H127">
            <v>3.7809356699999998E-2</v>
          </cell>
        </row>
        <row r="128">
          <cell r="B128">
            <v>39994</v>
          </cell>
          <cell r="H128">
            <v>3.9089154399999999E-2</v>
          </cell>
        </row>
        <row r="129">
          <cell r="B129">
            <v>40025</v>
          </cell>
          <cell r="H129">
            <v>4.27520282E-2</v>
          </cell>
        </row>
        <row r="130">
          <cell r="B130">
            <v>40056</v>
          </cell>
          <cell r="H130">
            <v>4.4006053000000003E-2</v>
          </cell>
        </row>
        <row r="131">
          <cell r="B131">
            <v>40086</v>
          </cell>
          <cell r="H131">
            <v>4.4872335899999997E-2</v>
          </cell>
        </row>
        <row r="132">
          <cell r="B132">
            <v>40117</v>
          </cell>
          <cell r="H132">
            <v>4.7350782799999998E-2</v>
          </cell>
        </row>
        <row r="133">
          <cell r="B133">
            <v>40147</v>
          </cell>
          <cell r="H133">
            <v>5.4731837700000001E-2</v>
          </cell>
        </row>
        <row r="134">
          <cell r="B134">
            <v>40178</v>
          </cell>
          <cell r="H134">
            <v>5.3591517900000003E-2</v>
          </cell>
        </row>
        <row r="135">
          <cell r="B135">
            <v>40209</v>
          </cell>
          <cell r="H135">
            <v>5.34469349E-2</v>
          </cell>
        </row>
        <row r="136">
          <cell r="B136">
            <v>40237</v>
          </cell>
          <cell r="H136">
            <v>5.4957261299999997E-2</v>
          </cell>
        </row>
        <row r="137">
          <cell r="B137">
            <v>40268</v>
          </cell>
          <cell r="H137">
            <v>5.1738739499999999E-2</v>
          </cell>
        </row>
        <row r="138">
          <cell r="B138">
            <v>40298</v>
          </cell>
          <cell r="H138">
            <v>5.29913677E-2</v>
          </cell>
        </row>
        <row r="139">
          <cell r="B139">
            <v>40329</v>
          </cell>
          <cell r="H139">
            <v>5.1904046500000002E-2</v>
          </cell>
        </row>
        <row r="140">
          <cell r="B140">
            <v>40359</v>
          </cell>
          <cell r="H140">
            <v>4.6003108100000002E-2</v>
          </cell>
        </row>
        <row r="141">
          <cell r="B141">
            <v>40390</v>
          </cell>
          <cell r="H141">
            <v>4.7820315299999999E-2</v>
          </cell>
        </row>
        <row r="142">
          <cell r="B142">
            <v>40421</v>
          </cell>
          <cell r="H142">
            <v>4.6538055500000002E-2</v>
          </cell>
        </row>
        <row r="143">
          <cell r="B143">
            <v>40451</v>
          </cell>
          <cell r="H143">
            <v>4.4910229199999999E-2</v>
          </cell>
        </row>
        <row r="144">
          <cell r="B144">
            <v>40482</v>
          </cell>
          <cell r="H144">
            <v>4.3382117300000002E-2</v>
          </cell>
        </row>
        <row r="145">
          <cell r="B145">
            <v>40512</v>
          </cell>
          <cell r="H145">
            <v>4.6229217000000003E-2</v>
          </cell>
        </row>
        <row r="146">
          <cell r="B146">
            <v>40543</v>
          </cell>
          <cell r="H146">
            <v>4.6032889200000003E-2</v>
          </cell>
        </row>
        <row r="147">
          <cell r="B147">
            <v>40574</v>
          </cell>
          <cell r="H147">
            <v>4.4189335500000003E-2</v>
          </cell>
        </row>
        <row r="148">
          <cell r="B148">
            <v>40602</v>
          </cell>
          <cell r="H148">
            <v>3.86347202E-2</v>
          </cell>
        </row>
        <row r="149">
          <cell r="B149">
            <v>40633</v>
          </cell>
          <cell r="H149">
            <v>3.5064793233644753E-2</v>
          </cell>
        </row>
        <row r="150">
          <cell r="B150">
            <v>40663</v>
          </cell>
          <cell r="H150">
            <v>3.0900697018375035E-2</v>
          </cell>
        </row>
        <row r="151">
          <cell r="B151">
            <v>40694</v>
          </cell>
          <cell r="H151">
            <v>3.2508755327705183E-2</v>
          </cell>
        </row>
        <row r="152">
          <cell r="B152">
            <v>40724</v>
          </cell>
          <cell r="H152">
            <v>3.7906282475063946E-2</v>
          </cell>
        </row>
        <row r="153">
          <cell r="B153">
            <v>40755</v>
          </cell>
          <cell r="H153">
            <v>3.5464092917253408E-2</v>
          </cell>
        </row>
        <row r="154">
          <cell r="B154">
            <v>40786</v>
          </cell>
          <cell r="H154">
            <v>3.5038498222986159E-2</v>
          </cell>
        </row>
        <row r="155">
          <cell r="B155">
            <v>40816</v>
          </cell>
          <cell r="H155">
            <v>3.5536821024384248E-2</v>
          </cell>
        </row>
        <row r="156">
          <cell r="B156">
            <v>40847</v>
          </cell>
          <cell r="H156">
            <v>2.9112354032108132E-2</v>
          </cell>
        </row>
        <row r="157">
          <cell r="B157">
            <v>40877</v>
          </cell>
          <cell r="H157">
            <v>3.0103581175520051E-2</v>
          </cell>
        </row>
        <row r="158">
          <cell r="B158">
            <v>40908</v>
          </cell>
          <cell r="H158">
            <v>2.8249917265275634E-2</v>
          </cell>
        </row>
        <row r="159">
          <cell r="B159">
            <v>40939</v>
          </cell>
          <cell r="H159">
            <v>2.8719221777139356E-2</v>
          </cell>
        </row>
        <row r="160">
          <cell r="B160">
            <v>40968</v>
          </cell>
          <cell r="H160">
            <v>3.1836957301027674E-2</v>
          </cell>
        </row>
        <row r="161">
          <cell r="B161">
            <v>40999</v>
          </cell>
          <cell r="H161">
            <v>3.2530649643201917E-2</v>
          </cell>
        </row>
        <row r="162">
          <cell r="B162">
            <v>41029</v>
          </cell>
          <cell r="H162">
            <v>3.2781922411773981E-2</v>
          </cell>
        </row>
        <row r="163">
          <cell r="B163">
            <v>41060</v>
          </cell>
          <cell r="H163">
            <v>3.3176181879300173E-2</v>
          </cell>
        </row>
        <row r="164">
          <cell r="B164">
            <v>41090</v>
          </cell>
          <cell r="H164">
            <v>3.24665182872238E-2</v>
          </cell>
        </row>
        <row r="165">
          <cell r="B165">
            <v>41121</v>
          </cell>
          <cell r="H165">
            <v>3.4834498312415599E-2</v>
          </cell>
        </row>
        <row r="166">
          <cell r="B166">
            <v>41152</v>
          </cell>
          <cell r="H166">
            <v>3.9075049947279769E-2</v>
          </cell>
        </row>
        <row r="167">
          <cell r="B167">
            <v>41182</v>
          </cell>
          <cell r="H167">
            <v>4.363406793341823E-2</v>
          </cell>
        </row>
        <row r="168">
          <cell r="B168">
            <v>41213</v>
          </cell>
          <cell r="H168">
            <v>5.2612283434681287E-2</v>
          </cell>
        </row>
        <row r="169">
          <cell r="B169">
            <v>41243</v>
          </cell>
          <cell r="H169">
            <v>5.2017703776409574E-2</v>
          </cell>
        </row>
        <row r="170">
          <cell r="B170">
            <v>41274</v>
          </cell>
          <cell r="H170">
            <v>5.2009009895696658E-2</v>
          </cell>
        </row>
        <row r="171">
          <cell r="B171">
            <v>41305</v>
          </cell>
          <cell r="H171">
            <v>5.5682351231036459E-2</v>
          </cell>
        </row>
        <row r="172">
          <cell r="B172">
            <v>41333</v>
          </cell>
          <cell r="H172">
            <v>5.9837910147562914E-2</v>
          </cell>
        </row>
        <row r="173">
          <cell r="B173">
            <v>41364</v>
          </cell>
          <cell r="H173">
            <v>6.2468357996531165E-2</v>
          </cell>
        </row>
        <row r="207">
          <cell r="B207" t="str">
            <v>Superintendencia de Pensiones</v>
          </cell>
        </row>
        <row r="211">
          <cell r="B211" t="str">
            <v>MES</v>
          </cell>
        </row>
        <row r="212">
          <cell r="B212">
            <v>36312</v>
          </cell>
          <cell r="H212">
            <v>0.14381963344875182</v>
          </cell>
        </row>
        <row r="213">
          <cell r="B213">
            <v>36343</v>
          </cell>
          <cell r="H213">
            <v>0.14090212932254809</v>
          </cell>
        </row>
        <row r="214">
          <cell r="B214">
            <v>36374</v>
          </cell>
          <cell r="H214">
            <v>0.12942774225774234</v>
          </cell>
        </row>
        <row r="215">
          <cell r="B215">
            <v>36405</v>
          </cell>
          <cell r="H215">
            <v>0.11186472000000003</v>
          </cell>
        </row>
        <row r="216">
          <cell r="B216">
            <v>36436</v>
          </cell>
          <cell r="H216">
            <v>0.10834856970588236</v>
          </cell>
        </row>
        <row r="217">
          <cell r="B217">
            <v>36467</v>
          </cell>
          <cell r="H217">
            <v>0.13580476072507564</v>
          </cell>
        </row>
        <row r="218">
          <cell r="B218">
            <v>36498</v>
          </cell>
          <cell r="H218">
            <v>0.14085784373737353</v>
          </cell>
        </row>
        <row r="219">
          <cell r="B219">
            <v>36529</v>
          </cell>
          <cell r="H219">
            <v>0.13512722472361816</v>
          </cell>
        </row>
        <row r="220">
          <cell r="B220">
            <v>36560</v>
          </cell>
          <cell r="H220">
            <v>0.12836014051896205</v>
          </cell>
        </row>
        <row r="221">
          <cell r="B221">
            <v>36591</v>
          </cell>
          <cell r="H221">
            <v>0.1325080237810945</v>
          </cell>
        </row>
        <row r="222">
          <cell r="B222">
            <v>36622</v>
          </cell>
          <cell r="H222">
            <v>0.12628340504451052</v>
          </cell>
        </row>
        <row r="223">
          <cell r="B223">
            <v>36653</v>
          </cell>
          <cell r="H223">
            <v>0.1152103874999999</v>
          </cell>
        </row>
        <row r="224">
          <cell r="B224">
            <v>36684</v>
          </cell>
          <cell r="H224">
            <v>0.10572473812741312</v>
          </cell>
        </row>
        <row r="225">
          <cell r="B225">
            <v>36715</v>
          </cell>
          <cell r="H225">
            <v>0.10671279611273077</v>
          </cell>
        </row>
        <row r="226">
          <cell r="B226">
            <v>36746</v>
          </cell>
          <cell r="H226">
            <v>9.8653509961315278E-2</v>
          </cell>
        </row>
        <row r="227">
          <cell r="B227">
            <v>36777</v>
          </cell>
          <cell r="H227">
            <v>9.9870800387221736E-2</v>
          </cell>
        </row>
        <row r="228">
          <cell r="B228">
            <v>36808</v>
          </cell>
          <cell r="H228">
            <v>0.10141349474196693</v>
          </cell>
        </row>
        <row r="229">
          <cell r="B229">
            <v>36839</v>
          </cell>
          <cell r="H229">
            <v>9.2636894680851123E-2</v>
          </cell>
        </row>
        <row r="230">
          <cell r="B230">
            <v>36870</v>
          </cell>
          <cell r="H230">
            <v>7.9236056471716276E-2</v>
          </cell>
        </row>
        <row r="231">
          <cell r="B231">
            <v>36922</v>
          </cell>
          <cell r="H231">
            <v>6.7379363696682626E-2</v>
          </cell>
        </row>
        <row r="232">
          <cell r="B232">
            <v>36950</v>
          </cell>
          <cell r="H232">
            <v>7.1026037595419922E-2</v>
          </cell>
        </row>
        <row r="233">
          <cell r="B233">
            <v>36981</v>
          </cell>
          <cell r="H233">
            <v>5.9369271687321312E-2</v>
          </cell>
        </row>
        <row r="234">
          <cell r="B234">
            <v>37011</v>
          </cell>
          <cell r="H234">
            <v>5.5462738351595986E-2</v>
          </cell>
        </row>
        <row r="235">
          <cell r="B235">
            <v>37042</v>
          </cell>
          <cell r="H235">
            <v>5.2791077423676835E-2</v>
          </cell>
        </row>
        <row r="236">
          <cell r="B236">
            <v>37072</v>
          </cell>
          <cell r="H236">
            <v>5.6533431526046396E-2</v>
          </cell>
        </row>
        <row r="237">
          <cell r="B237">
            <v>37103</v>
          </cell>
          <cell r="H237">
            <v>5.6495711885681033E-2</v>
          </cell>
        </row>
        <row r="238">
          <cell r="B238">
            <v>37134</v>
          </cell>
          <cell r="H238">
            <v>5.8369529525466257E-2</v>
          </cell>
        </row>
        <row r="239">
          <cell r="B239">
            <v>37164</v>
          </cell>
          <cell r="H239">
            <v>6.5163157532920346E-2</v>
          </cell>
        </row>
        <row r="240">
          <cell r="B240">
            <v>37195</v>
          </cell>
          <cell r="H240">
            <v>7.5612072112565931E-2</v>
          </cell>
        </row>
        <row r="241">
          <cell r="B241">
            <v>37225</v>
          </cell>
          <cell r="H241">
            <v>6.7513728984663235E-2</v>
          </cell>
        </row>
        <row r="242">
          <cell r="B242">
            <v>37256</v>
          </cell>
          <cell r="H242">
            <v>7.6541144744626255E-2</v>
          </cell>
        </row>
        <row r="243">
          <cell r="B243">
            <v>37287</v>
          </cell>
          <cell r="H243">
            <v>7.6164809320773408E-2</v>
          </cell>
        </row>
        <row r="244">
          <cell r="B244">
            <v>37315</v>
          </cell>
          <cell r="H244">
            <v>6.9050634237789676E-2</v>
          </cell>
        </row>
        <row r="245">
          <cell r="B245">
            <v>37346</v>
          </cell>
          <cell r="H245">
            <v>6.5425954384584983E-2</v>
          </cell>
        </row>
        <row r="246">
          <cell r="B246">
            <v>37376</v>
          </cell>
          <cell r="H246">
            <v>6.1991655060808171E-2</v>
          </cell>
        </row>
        <row r="247">
          <cell r="B247">
            <v>37407</v>
          </cell>
          <cell r="H247">
            <v>6.1613812045588467E-2</v>
          </cell>
        </row>
        <row r="248">
          <cell r="B248">
            <v>37437</v>
          </cell>
          <cell r="H248">
            <v>5.1447475464320824E-2</v>
          </cell>
        </row>
        <row r="249">
          <cell r="B249">
            <v>37468</v>
          </cell>
          <cell r="H249">
            <v>4.3295187201248586E-2</v>
          </cell>
        </row>
        <row r="250">
          <cell r="B250">
            <v>37499</v>
          </cell>
          <cell r="H250">
            <v>4.2858376989585389E-2</v>
          </cell>
        </row>
        <row r="251">
          <cell r="B251">
            <v>37529</v>
          </cell>
          <cell r="H251">
            <v>4.0133886917085748E-2</v>
          </cell>
        </row>
        <row r="252">
          <cell r="B252">
            <v>37560</v>
          </cell>
          <cell r="H252">
            <v>2.4954317170731821E-2</v>
          </cell>
        </row>
        <row r="253">
          <cell r="B253">
            <v>37590</v>
          </cell>
          <cell r="H253">
            <v>3.0627959171597441E-2</v>
          </cell>
        </row>
        <row r="254">
          <cell r="B254">
            <v>37621</v>
          </cell>
          <cell r="H254">
            <v>2.4134121412588749E-2</v>
          </cell>
        </row>
        <row r="255">
          <cell r="B255">
            <v>37652</v>
          </cell>
          <cell r="H255">
            <v>2.6679474841849071E-2</v>
          </cell>
        </row>
        <row r="256">
          <cell r="B256">
            <v>37680</v>
          </cell>
          <cell r="H256">
            <v>2.970399259836376E-2</v>
          </cell>
        </row>
        <row r="257">
          <cell r="B257">
            <v>37711</v>
          </cell>
          <cell r="H257">
            <v>3.6787899599570295E-2</v>
          </cell>
        </row>
        <row r="258">
          <cell r="B258">
            <v>37741</v>
          </cell>
          <cell r="H258">
            <v>5.0344697293587037E-2</v>
          </cell>
        </row>
        <row r="259">
          <cell r="B259">
            <v>37772</v>
          </cell>
          <cell r="H259">
            <v>5.7861774199882143E-2</v>
          </cell>
        </row>
        <row r="260">
          <cell r="B260">
            <v>37802</v>
          </cell>
          <cell r="H260">
            <v>5.6764192712949413E-2</v>
          </cell>
        </row>
        <row r="261">
          <cell r="B261">
            <v>37833</v>
          </cell>
          <cell r="H261">
            <v>6.1212308910891133E-2</v>
          </cell>
        </row>
        <row r="262">
          <cell r="B262">
            <v>37864</v>
          </cell>
          <cell r="H262">
            <v>4.7521531707796827E-2</v>
          </cell>
        </row>
        <row r="263">
          <cell r="B263">
            <v>37894</v>
          </cell>
          <cell r="H263">
            <v>4.7317550670713526E-2</v>
          </cell>
        </row>
        <row r="264">
          <cell r="B264">
            <v>37925</v>
          </cell>
          <cell r="H264">
            <v>4.8631504104769352E-2</v>
          </cell>
        </row>
        <row r="265">
          <cell r="B265">
            <v>37955</v>
          </cell>
          <cell r="H265">
            <v>4.8717856028852591E-2</v>
          </cell>
        </row>
        <row r="266">
          <cell r="B266">
            <v>37986</v>
          </cell>
          <cell r="H266">
            <v>4.754506467030839E-2</v>
          </cell>
        </row>
        <row r="267">
          <cell r="B267">
            <v>38017</v>
          </cell>
          <cell r="H267">
            <v>6.1650465488626294E-2</v>
          </cell>
        </row>
        <row r="268">
          <cell r="B268">
            <v>38046</v>
          </cell>
          <cell r="H268">
            <v>6.3356983630517227E-2</v>
          </cell>
        </row>
        <row r="269">
          <cell r="B269">
            <v>38077</v>
          </cell>
          <cell r="H269">
            <v>5.6523176521992458E-2</v>
          </cell>
        </row>
        <row r="270">
          <cell r="B270">
            <v>38107</v>
          </cell>
          <cell r="H270">
            <v>4.2440511164581363E-2</v>
          </cell>
        </row>
        <row r="271">
          <cell r="B271">
            <v>38138</v>
          </cell>
          <cell r="H271">
            <v>1.1192363879343192E-2</v>
          </cell>
        </row>
        <row r="272">
          <cell r="B272">
            <v>38168</v>
          </cell>
          <cell r="H272">
            <v>4.8744357969212615E-3</v>
          </cell>
        </row>
        <row r="273">
          <cell r="B273">
            <v>38199</v>
          </cell>
          <cell r="H273">
            <v>2.0777807217473576E-3</v>
          </cell>
        </row>
        <row r="274">
          <cell r="B274">
            <v>38230</v>
          </cell>
          <cell r="H274">
            <v>1.3577734980988465E-2</v>
          </cell>
        </row>
        <row r="275">
          <cell r="B275">
            <v>38260</v>
          </cell>
          <cell r="H275">
            <v>1.4683592596107964E-2</v>
          </cell>
        </row>
        <row r="276">
          <cell r="B276">
            <v>38291</v>
          </cell>
          <cell r="H276">
            <v>1.7031043902901555E-2</v>
          </cell>
        </row>
        <row r="277">
          <cell r="B277">
            <v>38321</v>
          </cell>
          <cell r="H277">
            <v>2.0851887486955656E-2</v>
          </cell>
        </row>
        <row r="278">
          <cell r="B278">
            <v>38352</v>
          </cell>
          <cell r="H278">
            <v>2.2844817120622363E-2</v>
          </cell>
        </row>
        <row r="279">
          <cell r="B279">
            <v>38383</v>
          </cell>
          <cell r="H279">
            <v>8.0312457667202075E-3</v>
          </cell>
        </row>
        <row r="280">
          <cell r="B280">
            <v>38411</v>
          </cell>
          <cell r="H280">
            <v>7.5504375355990305E-3</v>
          </cell>
        </row>
        <row r="281">
          <cell r="B281">
            <v>38442</v>
          </cell>
          <cell r="H281">
            <v>8.8714697852028124E-3</v>
          </cell>
        </row>
        <row r="282">
          <cell r="B282">
            <v>38472</v>
          </cell>
          <cell r="H282">
            <v>4.1037201149425329E-3</v>
          </cell>
        </row>
        <row r="283">
          <cell r="B283">
            <v>38503</v>
          </cell>
          <cell r="H283">
            <v>2.3137653514652357E-2</v>
          </cell>
        </row>
        <row r="284">
          <cell r="B284">
            <v>38533</v>
          </cell>
          <cell r="H284">
            <v>3.8881779056386678E-2</v>
          </cell>
        </row>
        <row r="285">
          <cell r="B285">
            <v>38564</v>
          </cell>
          <cell r="H285">
            <v>4.4369499375780164E-2</v>
          </cell>
        </row>
        <row r="286">
          <cell r="B286">
            <v>38595</v>
          </cell>
          <cell r="H286">
            <v>4.3279039066999259E-2</v>
          </cell>
        </row>
        <row r="287">
          <cell r="B287">
            <v>38625</v>
          </cell>
          <cell r="H287">
            <v>3.2478692882459859E-2</v>
          </cell>
        </row>
        <row r="288">
          <cell r="B288">
            <v>38656</v>
          </cell>
          <cell r="H288">
            <v>1.0383782781081985E-2</v>
          </cell>
        </row>
        <row r="289">
          <cell r="B289">
            <v>38686</v>
          </cell>
          <cell r="H289">
            <v>1.3687831850788923E-2</v>
          </cell>
        </row>
        <row r="290">
          <cell r="B290">
            <v>38717</v>
          </cell>
          <cell r="H290">
            <v>1.4615502206023478E-2</v>
          </cell>
        </row>
        <row r="291">
          <cell r="B291">
            <v>38748</v>
          </cell>
          <cell r="H291">
            <v>2.1551751475854086E-2</v>
          </cell>
        </row>
        <row r="292">
          <cell r="B292">
            <v>38776</v>
          </cell>
          <cell r="H292">
            <v>1.7979545060240909E-2</v>
          </cell>
        </row>
        <row r="293">
          <cell r="B293">
            <v>38807</v>
          </cell>
          <cell r="H293">
            <v>1.7939555171087918E-2</v>
          </cell>
        </row>
        <row r="294">
          <cell r="B294">
            <v>38837</v>
          </cell>
          <cell r="H294">
            <v>1.4036330519044293E-2</v>
          </cell>
        </row>
        <row r="295">
          <cell r="B295">
            <v>38868</v>
          </cell>
          <cell r="H295">
            <v>9.7372105974327106E-3</v>
          </cell>
        </row>
        <row r="296">
          <cell r="B296">
            <v>38898</v>
          </cell>
          <cell r="H296">
            <v>-2.2875046925877607E-3</v>
          </cell>
        </row>
        <row r="297">
          <cell r="B297">
            <v>38929</v>
          </cell>
          <cell r="H297">
            <v>-1.9063653623874965E-2</v>
          </cell>
        </row>
        <row r="298">
          <cell r="B298">
            <v>38960</v>
          </cell>
          <cell r="H298">
            <v>-8.3614293218720048E-3</v>
          </cell>
        </row>
        <row r="299">
          <cell r="B299">
            <v>38990</v>
          </cell>
          <cell r="H299">
            <v>7.1842603607064071E-4</v>
          </cell>
        </row>
        <row r="300">
          <cell r="B300">
            <v>39021</v>
          </cell>
          <cell r="H300">
            <v>2.7821488908519987E-2</v>
          </cell>
        </row>
        <row r="301">
          <cell r="B301">
            <v>39051</v>
          </cell>
          <cell r="H301">
            <v>1.7859121521424992E-2</v>
          </cell>
        </row>
        <row r="302">
          <cell r="B302">
            <v>39082</v>
          </cell>
          <cell r="H302">
            <v>1.1620546910755314E-2</v>
          </cell>
        </row>
        <row r="303">
          <cell r="B303">
            <v>39113</v>
          </cell>
          <cell r="H303">
            <v>5.4227527238273066E-3</v>
          </cell>
        </row>
        <row r="304">
          <cell r="B304">
            <v>39141</v>
          </cell>
          <cell r="H304">
            <v>9.8375218055155589E-3</v>
          </cell>
        </row>
        <row r="305">
          <cell r="B305">
            <v>39172</v>
          </cell>
          <cell r="H305">
            <v>5.2340778528598975E-3</v>
          </cell>
        </row>
        <row r="306">
          <cell r="B306">
            <v>39202</v>
          </cell>
          <cell r="H306">
            <v>1.6518632002298084E-2</v>
          </cell>
        </row>
        <row r="307">
          <cell r="B307">
            <v>39233</v>
          </cell>
          <cell r="H307">
            <v>3.0219408972754547E-2</v>
          </cell>
        </row>
        <row r="308">
          <cell r="B308">
            <v>39263</v>
          </cell>
          <cell r="H308">
            <v>3.6087212901359855E-2</v>
          </cell>
        </row>
        <row r="309">
          <cell r="B309">
            <v>39294</v>
          </cell>
          <cell r="H309">
            <v>4.1957474990306221E-2</v>
          </cell>
        </row>
        <row r="310">
          <cell r="B310">
            <v>39325</v>
          </cell>
          <cell r="H310">
            <v>3.2848746427191822E-2</v>
          </cell>
        </row>
        <row r="311">
          <cell r="B311">
            <v>39355</v>
          </cell>
          <cell r="H311">
            <v>1.982499616490907E-2</v>
          </cell>
        </row>
        <row r="312">
          <cell r="B312">
            <v>39386</v>
          </cell>
          <cell r="H312">
            <v>1.0233021337126669E-2</v>
          </cell>
        </row>
        <row r="313">
          <cell r="B313">
            <v>39416</v>
          </cell>
          <cell r="H313">
            <v>4.1641602183941639E-3</v>
          </cell>
        </row>
        <row r="314">
          <cell r="B314">
            <v>39447</v>
          </cell>
          <cell r="H314">
            <v>1.4029369349608967E-2</v>
          </cell>
        </row>
        <row r="315">
          <cell r="B315">
            <v>39478</v>
          </cell>
          <cell r="H315">
            <v>1.5399705747565218E-2</v>
          </cell>
        </row>
        <row r="316">
          <cell r="B316">
            <v>39507</v>
          </cell>
          <cell r="H316">
            <v>4.0945525420525986E-3</v>
          </cell>
        </row>
        <row r="317">
          <cell r="B317">
            <v>39538</v>
          </cell>
          <cell r="H317">
            <v>-5.8536465704306373E-5</v>
          </cell>
        </row>
        <row r="318">
          <cell r="B318">
            <v>39568</v>
          </cell>
          <cell r="H318">
            <v>-9.8388179604832482E-3</v>
          </cell>
        </row>
        <row r="319">
          <cell r="B319">
            <v>39599</v>
          </cell>
          <cell r="H319">
            <v>-2.6047899252698681E-2</v>
          </cell>
        </row>
        <row r="320">
          <cell r="B320">
            <v>39629</v>
          </cell>
          <cell r="H320">
            <v>-3.3797037240873351E-2</v>
          </cell>
        </row>
        <row r="321">
          <cell r="B321">
            <v>39660</v>
          </cell>
          <cell r="H321">
            <v>-4.0819918734038674E-2</v>
          </cell>
        </row>
        <row r="322">
          <cell r="B322">
            <v>39691</v>
          </cell>
          <cell r="H322">
            <v>-4.3131397761397849E-2</v>
          </cell>
        </row>
        <row r="323">
          <cell r="B323">
            <v>39721</v>
          </cell>
          <cell r="H323">
            <v>-3.2214169948472593E-2</v>
          </cell>
        </row>
        <row r="324">
          <cell r="B324">
            <v>39752</v>
          </cell>
          <cell r="H324">
            <v>-2.7110668808193794E-2</v>
          </cell>
        </row>
        <row r="325">
          <cell r="B325">
            <v>39782</v>
          </cell>
          <cell r="H325">
            <v>-2.0624528679961895E-2</v>
          </cell>
        </row>
        <row r="326">
          <cell r="B326">
            <v>39813</v>
          </cell>
          <cell r="H326">
            <v>-2.2144556598407306E-2</v>
          </cell>
        </row>
        <row r="327">
          <cell r="B327">
            <v>39844</v>
          </cell>
          <cell r="H327">
            <v>-9.9395561646470343E-3</v>
          </cell>
        </row>
        <row r="328">
          <cell r="B328">
            <v>39872</v>
          </cell>
          <cell r="H328">
            <v>-2.9665840271053678E-3</v>
          </cell>
        </row>
        <row r="329">
          <cell r="B329">
            <v>39903</v>
          </cell>
          <cell r="H329">
            <v>2.9313198760769765E-3</v>
          </cell>
        </row>
        <row r="330">
          <cell r="B330">
            <v>39933</v>
          </cell>
          <cell r="H330">
            <v>1.4802806297056881E-2</v>
          </cell>
        </row>
        <row r="331">
          <cell r="B331">
            <v>39964</v>
          </cell>
          <cell r="H331">
            <v>2.5199404030425754E-2</v>
          </cell>
        </row>
        <row r="332">
          <cell r="B332">
            <v>39994</v>
          </cell>
          <cell r="H332">
            <v>3.7429267571885028E-2</v>
          </cell>
        </row>
        <row r="333">
          <cell r="B333">
            <v>40025</v>
          </cell>
          <cell r="H333">
            <v>5.6165327863871184E-2</v>
          </cell>
        </row>
        <row r="334">
          <cell r="B334">
            <v>40056</v>
          </cell>
          <cell r="H334">
            <v>6.0658389718581729E-2</v>
          </cell>
        </row>
        <row r="335">
          <cell r="B335">
            <v>40086</v>
          </cell>
          <cell r="H335">
            <v>5.9063790695317309E-2</v>
          </cell>
        </row>
        <row r="336">
          <cell r="B336">
            <v>40117</v>
          </cell>
          <cell r="H336">
            <v>6.4380876829268185E-2</v>
          </cell>
        </row>
        <row r="337">
          <cell r="B337">
            <v>40147</v>
          </cell>
          <cell r="H337">
            <v>6.9490810890285859E-2</v>
          </cell>
        </row>
        <row r="338">
          <cell r="B338">
            <v>40178</v>
          </cell>
          <cell r="H338">
            <v>5.5597152489730517E-2</v>
          </cell>
        </row>
        <row r="339">
          <cell r="B339">
            <v>40209</v>
          </cell>
          <cell r="H339">
            <v>4.5189934418097044E-2</v>
          </cell>
        </row>
        <row r="340">
          <cell r="B340">
            <v>40237</v>
          </cell>
          <cell r="H340">
            <v>4.4098635490894766E-2</v>
          </cell>
        </row>
        <row r="341">
          <cell r="B341">
            <v>40268</v>
          </cell>
          <cell r="H341">
            <v>4.2564174762093732E-2</v>
          </cell>
        </row>
        <row r="342">
          <cell r="B342">
            <v>40298</v>
          </cell>
          <cell r="H342">
            <v>4.6399053661929868E-2</v>
          </cell>
        </row>
        <row r="343">
          <cell r="B343">
            <v>40329</v>
          </cell>
          <cell r="H343">
            <v>5.0538346649355859E-2</v>
          </cell>
        </row>
        <row r="344">
          <cell r="B344">
            <v>40359</v>
          </cell>
          <cell r="H344">
            <v>4.0178110680191059E-2</v>
          </cell>
        </row>
        <row r="345">
          <cell r="B345">
            <v>40390</v>
          </cell>
          <cell r="H345">
            <v>3.7548584315278744E-2</v>
          </cell>
        </row>
        <row r="346">
          <cell r="B346">
            <v>40421</v>
          </cell>
          <cell r="H346">
            <v>3.5971149772322297E-2</v>
          </cell>
        </row>
        <row r="347">
          <cell r="B347">
            <v>40451</v>
          </cell>
          <cell r="H347">
            <v>3.0686752022095254E-2</v>
          </cell>
        </row>
        <row r="348">
          <cell r="B348">
            <v>40482</v>
          </cell>
          <cell r="H348">
            <v>1.5160651196730823E-2</v>
          </cell>
        </row>
        <row r="349">
          <cell r="B349">
            <v>40512</v>
          </cell>
          <cell r="H349">
            <v>2.7528203692791298E-2</v>
          </cell>
        </row>
        <row r="350">
          <cell r="B350">
            <v>40543</v>
          </cell>
          <cell r="H350">
            <v>2.4217065700577578E-2</v>
          </cell>
        </row>
        <row r="351">
          <cell r="B351">
            <v>40574</v>
          </cell>
          <cell r="H351">
            <v>2.0513424061767038E-2</v>
          </cell>
        </row>
        <row r="352">
          <cell r="B352">
            <v>40602</v>
          </cell>
          <cell r="H352">
            <v>1.4489861496385981E-2</v>
          </cell>
        </row>
        <row r="353">
          <cell r="B353">
            <v>40633</v>
          </cell>
          <cell r="H353">
            <v>7.6565354688911125E-3</v>
          </cell>
        </row>
        <row r="354">
          <cell r="B354">
            <v>40663</v>
          </cell>
          <cell r="H354">
            <v>-2.7085034901495941E-2</v>
          </cell>
        </row>
        <row r="355">
          <cell r="B355">
            <v>40694</v>
          </cell>
          <cell r="H355">
            <v>-3.2325440180219989E-2</v>
          </cell>
        </row>
        <row r="356">
          <cell r="B356">
            <v>40724</v>
          </cell>
          <cell r="H356">
            <v>-2.3330871859354452E-2</v>
          </cell>
        </row>
        <row r="357">
          <cell r="B357">
            <v>40755</v>
          </cell>
          <cell r="H357">
            <v>-2.8007046918939738E-2</v>
          </cell>
        </row>
        <row r="358">
          <cell r="B358">
            <v>40786</v>
          </cell>
          <cell r="H358">
            <v>-3.1044281760919223E-2</v>
          </cell>
        </row>
        <row r="359">
          <cell r="B359">
            <v>40816</v>
          </cell>
          <cell r="H359">
            <v>-2.5101844262488959E-2</v>
          </cell>
        </row>
        <row r="360">
          <cell r="B360">
            <v>40847</v>
          </cell>
          <cell r="H360">
            <v>-2.3982972276073489E-2</v>
          </cell>
        </row>
        <row r="361">
          <cell r="B361">
            <v>40877</v>
          </cell>
          <cell r="H361">
            <v>-2.016210294347931E-2</v>
          </cell>
        </row>
        <row r="362">
          <cell r="B362">
            <v>40908</v>
          </cell>
          <cell r="H362">
            <v>-2.1180469047809902E-2</v>
          </cell>
        </row>
        <row r="363">
          <cell r="B363">
            <v>40939</v>
          </cell>
          <cell r="H363">
            <v>-1.7835381156063423E-2</v>
          </cell>
        </row>
        <row r="364">
          <cell r="B364">
            <v>40968</v>
          </cell>
          <cell r="H364">
            <v>-1.6361337177285162E-2</v>
          </cell>
        </row>
        <row r="365">
          <cell r="B365">
            <v>40999</v>
          </cell>
          <cell r="H365">
            <v>-1.0701686650185116E-2</v>
          </cell>
        </row>
        <row r="366">
          <cell r="B366">
            <v>41029</v>
          </cell>
          <cell r="H366">
            <v>1.2630573989385274E-2</v>
          </cell>
        </row>
        <row r="367">
          <cell r="B367">
            <v>41060</v>
          </cell>
          <cell r="H367">
            <v>2.0824208950993128E-2</v>
          </cell>
        </row>
        <row r="368">
          <cell r="B368">
            <v>41090</v>
          </cell>
          <cell r="H368">
            <v>2.6206657675403644E-2</v>
          </cell>
        </row>
        <row r="369">
          <cell r="B369">
            <v>41121</v>
          </cell>
          <cell r="H369">
            <v>3.4420730020407575E-2</v>
          </cell>
        </row>
        <row r="370">
          <cell r="B370">
            <v>41152</v>
          </cell>
          <cell r="H370">
            <v>3.8037012934345693E-2</v>
          </cell>
        </row>
        <row r="371">
          <cell r="B371">
            <v>41182</v>
          </cell>
          <cell r="H371">
            <v>3.5556725474715334E-2</v>
          </cell>
        </row>
        <row r="372">
          <cell r="B372">
            <v>41213</v>
          </cell>
          <cell r="H372">
            <v>4.270657101008557E-2</v>
          </cell>
        </row>
        <row r="373">
          <cell r="B373">
            <v>41243</v>
          </cell>
          <cell r="H373">
            <v>4.5223749405275404E-2</v>
          </cell>
        </row>
        <row r="374">
          <cell r="B374">
            <v>41274</v>
          </cell>
          <cell r="H374">
            <v>4.3866848477571496E-2</v>
          </cell>
        </row>
        <row r="375">
          <cell r="B375">
            <v>41305</v>
          </cell>
          <cell r="H375">
            <v>4.6577130198311334E-2</v>
          </cell>
        </row>
        <row r="376">
          <cell r="B376">
            <v>41333</v>
          </cell>
          <cell r="H376">
            <v>4.9656244575183583E-2</v>
          </cell>
        </row>
        <row r="377">
          <cell r="B377">
            <v>41364</v>
          </cell>
          <cell r="H377">
            <v>4.9040637832278078E-2</v>
          </cell>
        </row>
      </sheetData>
      <sheetData sheetId="19"/>
      <sheetData sheetId="20"/>
      <sheetData sheetId="21">
        <row r="2">
          <cell r="A2">
            <v>2007</v>
          </cell>
          <cell r="B2">
            <v>5744113</v>
          </cell>
          <cell r="C2">
            <v>1909256</v>
          </cell>
          <cell r="E2">
            <v>20104.900000000001</v>
          </cell>
        </row>
        <row r="3">
          <cell r="A3">
            <v>2008</v>
          </cell>
          <cell r="B3">
            <v>5744113</v>
          </cell>
          <cell r="C3">
            <v>1909256</v>
          </cell>
          <cell r="E3">
            <v>21431</v>
          </cell>
        </row>
        <row r="4">
          <cell r="A4">
            <v>2009</v>
          </cell>
          <cell r="B4">
            <v>5744113</v>
          </cell>
          <cell r="C4">
            <v>1909256</v>
          </cell>
          <cell r="E4">
            <v>20661</v>
          </cell>
        </row>
        <row r="5">
          <cell r="A5">
            <v>2010</v>
          </cell>
          <cell r="B5">
            <v>5744113</v>
          </cell>
          <cell r="C5">
            <v>1909256</v>
          </cell>
          <cell r="E5">
            <v>21418.3</v>
          </cell>
        </row>
        <row r="6">
          <cell r="A6">
            <v>2011</v>
          </cell>
          <cell r="B6">
            <v>5744113</v>
          </cell>
          <cell r="C6">
            <v>1909256</v>
          </cell>
          <cell r="E6">
            <v>23095.1</v>
          </cell>
        </row>
        <row r="7">
          <cell r="A7">
            <v>2012</v>
          </cell>
          <cell r="B7">
            <v>5744113</v>
          </cell>
          <cell r="C7">
            <v>1909256</v>
          </cell>
          <cell r="E7">
            <v>23786.799999999999</v>
          </cell>
        </row>
        <row r="8">
          <cell r="A8">
            <v>2013</v>
          </cell>
          <cell r="B8">
            <v>5744113</v>
          </cell>
          <cell r="C8">
            <v>1909256</v>
          </cell>
        </row>
      </sheetData>
      <sheetData sheetId="22">
        <row r="2">
          <cell r="A2">
            <v>41305</v>
          </cell>
          <cell r="B2">
            <v>2.83</v>
          </cell>
          <cell r="C2">
            <v>3.34</v>
          </cell>
          <cell r="D2">
            <v>3.27</v>
          </cell>
          <cell r="E2">
            <v>3.59</v>
          </cell>
          <cell r="F2">
            <v>108.59</v>
          </cell>
          <cell r="G2">
            <v>0.4</v>
          </cell>
          <cell r="H2">
            <v>0.9</v>
          </cell>
        </row>
        <row r="3">
          <cell r="A3">
            <v>41333</v>
          </cell>
          <cell r="B3">
            <v>2.82</v>
          </cell>
          <cell r="C3">
            <v>3.5</v>
          </cell>
          <cell r="D3">
            <v>3.25</v>
          </cell>
          <cell r="E3">
            <v>3.6</v>
          </cell>
          <cell r="F3">
            <v>109.05</v>
          </cell>
          <cell r="G3">
            <v>0.4</v>
          </cell>
          <cell r="H3">
            <v>1</v>
          </cell>
        </row>
        <row r="4">
          <cell r="A4">
            <v>41364</v>
          </cell>
          <cell r="B4">
            <v>2.65</v>
          </cell>
          <cell r="C4">
            <v>3.55</v>
          </cell>
          <cell r="D4">
            <v>3.3</v>
          </cell>
          <cell r="E4">
            <v>3.57</v>
          </cell>
          <cell r="F4">
            <v>109.54</v>
          </cell>
          <cell r="G4">
            <v>0.5</v>
          </cell>
          <cell r="H4">
            <v>1.3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4"/>
  <sheetViews>
    <sheetView showGridLines="0" tabSelected="1" topLeftCell="B1" zoomScaleNormal="100" zoomScaleSheetLayoutView="100" workbookViewId="0">
      <selection activeCell="B3" sqref="B3:AL3"/>
    </sheetView>
  </sheetViews>
  <sheetFormatPr baseColWidth="10" defaultRowHeight="15.75" customHeight="1"/>
  <cols>
    <col min="1" max="1" width="0" style="1" hidden="1" customWidth="1"/>
    <col min="2" max="2" width="19.42578125" style="1" customWidth="1"/>
    <col min="3" max="6" width="5.7109375" style="1" hidden="1" customWidth="1"/>
    <col min="7" max="7" width="9.7109375" style="1" hidden="1" customWidth="1"/>
    <col min="8" max="8" width="8.85546875" style="1" hidden="1" customWidth="1"/>
    <col min="9" max="9" width="15.140625" style="1" customWidth="1"/>
    <col min="10" max="10" width="8.85546875" style="1" hidden="1" customWidth="1"/>
    <col min="11" max="12" width="14.7109375" style="1" customWidth="1"/>
    <col min="13" max="16" width="5.7109375" style="1" hidden="1" customWidth="1"/>
    <col min="17" max="17" width="8.85546875" style="1" hidden="1" customWidth="1"/>
    <col min="18" max="18" width="13.85546875" style="1" customWidth="1"/>
    <col min="19" max="19" width="8.85546875" style="1" hidden="1" customWidth="1"/>
    <col min="20" max="20" width="14.7109375" style="1" customWidth="1"/>
    <col min="21" max="21" width="13.5703125" style="1" customWidth="1"/>
    <col min="22" max="27" width="5.7109375" style="1" hidden="1" customWidth="1"/>
    <col min="28" max="28" width="8.85546875" style="1" hidden="1" customWidth="1"/>
    <col min="29" max="29" width="14.28515625" style="1" customWidth="1"/>
    <col min="30" max="30" width="0.85546875" style="1" hidden="1" customWidth="1"/>
    <col min="31" max="31" width="14.7109375" style="1" customWidth="1"/>
    <col min="32" max="32" width="14.140625" style="1" customWidth="1"/>
    <col min="33" max="33" width="7.7109375" style="1" hidden="1" customWidth="1"/>
    <col min="34" max="34" width="10.5703125" style="1" hidden="1" customWidth="1"/>
    <col min="35" max="35" width="13.140625" style="1" customWidth="1"/>
    <col min="36" max="36" width="10.5703125" style="1" hidden="1" customWidth="1"/>
    <col min="37" max="38" width="14.7109375" style="1" customWidth="1"/>
    <col min="39" max="16384" width="11.42578125" style="1"/>
  </cols>
  <sheetData>
    <row r="1" spans="1:38" ht="15.75" customHeight="1">
      <c r="A1" s="24"/>
      <c r="B1" s="23"/>
      <c r="N1" s="22" t="s">
        <v>14</v>
      </c>
    </row>
    <row r="2" spans="1:38" ht="15.7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0" t="s">
        <v>13</v>
      </c>
    </row>
    <row r="3" spans="1:38" ht="23.25">
      <c r="B3" s="38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23.25">
      <c r="B4" s="38" t="s">
        <v>11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8" ht="15.75" customHeight="1">
      <c r="B5" s="39" t="s">
        <v>15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5.7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35.25" customHeight="1">
      <c r="B7" s="40" t="s">
        <v>10</v>
      </c>
      <c r="C7" s="42" t="s">
        <v>9</v>
      </c>
      <c r="D7" s="43"/>
      <c r="E7" s="43"/>
      <c r="F7" s="43"/>
      <c r="G7" s="43"/>
      <c r="H7" s="43"/>
      <c r="I7" s="43"/>
      <c r="J7" s="43"/>
      <c r="K7" s="43"/>
      <c r="L7" s="43"/>
      <c r="M7" s="25"/>
      <c r="N7" s="25"/>
      <c r="O7" s="43" t="s">
        <v>8</v>
      </c>
      <c r="P7" s="43"/>
      <c r="Q7" s="43"/>
      <c r="R7" s="43"/>
      <c r="S7" s="43"/>
      <c r="T7" s="43"/>
      <c r="U7" s="43"/>
      <c r="V7" s="25"/>
      <c r="W7" s="25"/>
      <c r="X7" s="43" t="s">
        <v>7</v>
      </c>
      <c r="Y7" s="43"/>
      <c r="Z7" s="43"/>
      <c r="AA7" s="43"/>
      <c r="AB7" s="43"/>
      <c r="AC7" s="43"/>
      <c r="AD7" s="43"/>
      <c r="AE7" s="43"/>
      <c r="AF7" s="43"/>
      <c r="AG7" s="43" t="s">
        <v>6</v>
      </c>
      <c r="AH7" s="43"/>
      <c r="AI7" s="43"/>
      <c r="AJ7" s="43"/>
      <c r="AK7" s="43"/>
      <c r="AL7" s="43"/>
    </row>
    <row r="8" spans="1:38" ht="15.75" customHeight="1">
      <c r="B8" s="41"/>
      <c r="C8" s="37">
        <v>36861</v>
      </c>
      <c r="D8" s="26">
        <v>37530</v>
      </c>
      <c r="E8" s="26">
        <v>37561</v>
      </c>
      <c r="F8" s="26">
        <v>37956</v>
      </c>
      <c r="G8" s="26">
        <v>36861</v>
      </c>
      <c r="H8" s="27">
        <v>2009</v>
      </c>
      <c r="I8" s="28">
        <v>2012</v>
      </c>
      <c r="J8" s="28">
        <v>2009</v>
      </c>
      <c r="K8" s="28">
        <v>2013</v>
      </c>
      <c r="L8" s="28">
        <v>2014</v>
      </c>
      <c r="M8" s="29">
        <v>38443</v>
      </c>
      <c r="N8" s="29">
        <v>38473</v>
      </c>
      <c r="O8" s="29">
        <v>37956</v>
      </c>
      <c r="P8" s="29">
        <v>36861</v>
      </c>
      <c r="Q8" s="28">
        <v>2009</v>
      </c>
      <c r="R8" s="28">
        <v>2012</v>
      </c>
      <c r="S8" s="28">
        <v>2009</v>
      </c>
      <c r="T8" s="28">
        <v>2013</v>
      </c>
      <c r="U8" s="28">
        <v>2014</v>
      </c>
      <c r="V8" s="28">
        <v>37530</v>
      </c>
      <c r="W8" s="28">
        <v>37561</v>
      </c>
      <c r="X8" s="28">
        <v>37956</v>
      </c>
      <c r="Y8" s="28">
        <v>36861</v>
      </c>
      <c r="Z8" s="28">
        <v>37408</v>
      </c>
      <c r="AA8" s="28">
        <v>37530</v>
      </c>
      <c r="AB8" s="28">
        <v>2009</v>
      </c>
      <c r="AC8" s="28">
        <v>2012</v>
      </c>
      <c r="AD8" s="28">
        <v>2009</v>
      </c>
      <c r="AE8" s="28">
        <v>2013</v>
      </c>
      <c r="AF8" s="28">
        <v>2014</v>
      </c>
      <c r="AG8" s="28">
        <v>37956</v>
      </c>
      <c r="AH8" s="28">
        <v>2009</v>
      </c>
      <c r="AI8" s="28">
        <v>2012</v>
      </c>
      <c r="AJ8" s="28">
        <v>2009</v>
      </c>
      <c r="AK8" s="28">
        <v>2013</v>
      </c>
      <c r="AL8" s="28">
        <v>2014</v>
      </c>
    </row>
    <row r="9" spans="1:38" ht="15.75" customHeight="1"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30"/>
      <c r="AH9" s="30"/>
      <c r="AI9" s="30"/>
      <c r="AJ9" s="30"/>
      <c r="AK9" s="30"/>
      <c r="AL9" s="30"/>
    </row>
    <row r="10" spans="1:38" ht="15.75" customHeight="1">
      <c r="B10" s="31" t="s">
        <v>5</v>
      </c>
      <c r="C10" s="32">
        <v>666699</v>
      </c>
      <c r="D10" s="32" t="e">
        <f>SUM(D11:D12)</f>
        <v>#REF!</v>
      </c>
      <c r="E10" s="10" t="e">
        <f>SUM(E11:E12)</f>
        <v>#REF!</v>
      </c>
      <c r="F10" s="10">
        <f>SUM(F11:F12)</f>
        <v>842728</v>
      </c>
      <c r="G10" s="10">
        <f>SUM(G11:G12)</f>
        <v>437590</v>
      </c>
      <c r="H10" s="10">
        <f>SUM(H11:H12)</f>
        <v>907799</v>
      </c>
      <c r="I10" s="10">
        <v>909694</v>
      </c>
      <c r="J10" s="10">
        <v>963916</v>
      </c>
      <c r="K10" s="10">
        <v>921467</v>
      </c>
      <c r="L10" s="10">
        <v>919183</v>
      </c>
      <c r="M10" s="10">
        <v>182708</v>
      </c>
      <c r="N10" s="10">
        <v>183071</v>
      </c>
      <c r="O10" s="10">
        <v>192630</v>
      </c>
      <c r="P10" s="10">
        <v>15529</v>
      </c>
      <c r="Q10" s="11">
        <v>194611</v>
      </c>
      <c r="R10" s="10">
        <v>192489</v>
      </c>
      <c r="S10" s="10">
        <v>224586</v>
      </c>
      <c r="T10" s="10">
        <v>178196</v>
      </c>
      <c r="U10" s="10">
        <v>178845</v>
      </c>
      <c r="V10" s="10">
        <v>194261</v>
      </c>
      <c r="W10" s="10">
        <v>24616</v>
      </c>
      <c r="X10" s="10">
        <v>39135</v>
      </c>
      <c r="Y10" s="10">
        <v>1105260</v>
      </c>
      <c r="Z10" s="10">
        <v>1135975</v>
      </c>
      <c r="AA10" s="10">
        <v>971000</v>
      </c>
      <c r="AB10" s="11">
        <v>907610</v>
      </c>
      <c r="AC10" s="10">
        <v>1146222</v>
      </c>
      <c r="AD10" s="10">
        <v>1051393</v>
      </c>
      <c r="AE10" s="10">
        <v>1297376</v>
      </c>
      <c r="AF10" s="10">
        <v>1443939</v>
      </c>
      <c r="AG10" s="10">
        <v>1139547</v>
      </c>
      <c r="AH10" s="10">
        <v>2010020</v>
      </c>
      <c r="AI10" s="10">
        <v>2248405</v>
      </c>
      <c r="AJ10" s="10">
        <v>2239895</v>
      </c>
      <c r="AK10" s="10">
        <v>2397039</v>
      </c>
      <c r="AL10" s="10">
        <v>2541967</v>
      </c>
    </row>
    <row r="11" spans="1:38" ht="15.75" customHeight="1">
      <c r="B11" s="33" t="s">
        <v>2</v>
      </c>
      <c r="C11" s="34">
        <v>284717</v>
      </c>
      <c r="D11" s="34" t="e">
        <f>(D15+D19+#REF!)</f>
        <v>#REF!</v>
      </c>
      <c r="E11" s="34" t="e">
        <f>(E15+E19+#REF!)</f>
        <v>#REF!</v>
      </c>
      <c r="F11" s="8">
        <f t="shared" ref="F11:H12" si="0">(F15+F19)</f>
        <v>377684</v>
      </c>
      <c r="G11" s="8">
        <f t="shared" si="0"/>
        <v>188122</v>
      </c>
      <c r="H11" s="8">
        <f t="shared" si="0"/>
        <v>407664</v>
      </c>
      <c r="I11" s="8">
        <v>407923</v>
      </c>
      <c r="J11" s="8">
        <v>462755</v>
      </c>
      <c r="K11" s="8">
        <v>412448</v>
      </c>
      <c r="L11" s="8">
        <v>411891</v>
      </c>
      <c r="M11" s="8">
        <v>59596</v>
      </c>
      <c r="N11" s="8">
        <v>59665</v>
      </c>
      <c r="O11" s="8">
        <v>61126</v>
      </c>
      <c r="P11" s="8">
        <v>6059</v>
      </c>
      <c r="Q11" s="9">
        <v>61481</v>
      </c>
      <c r="R11" s="8">
        <v>60410</v>
      </c>
      <c r="S11" s="8">
        <v>92258</v>
      </c>
      <c r="T11" s="8">
        <v>54883</v>
      </c>
      <c r="U11" s="8">
        <v>54628</v>
      </c>
      <c r="V11" s="8">
        <v>61858</v>
      </c>
      <c r="W11" s="8">
        <v>9120</v>
      </c>
      <c r="X11" s="8">
        <v>14897</v>
      </c>
      <c r="Y11" s="8">
        <v>477403</v>
      </c>
      <c r="Z11" s="8">
        <v>463556</v>
      </c>
      <c r="AA11" s="8">
        <v>413003</v>
      </c>
      <c r="AB11" s="9">
        <v>444296</v>
      </c>
      <c r="AC11" s="8">
        <v>564165</v>
      </c>
      <c r="AD11" s="8">
        <v>515882</v>
      </c>
      <c r="AE11" s="8">
        <v>638905</v>
      </c>
      <c r="AF11" s="8">
        <v>711358</v>
      </c>
      <c r="AG11" s="8">
        <v>501985</v>
      </c>
      <c r="AH11" s="8">
        <v>913441</v>
      </c>
      <c r="AI11" s="8">
        <v>1032498</v>
      </c>
      <c r="AJ11" s="8">
        <v>1070895</v>
      </c>
      <c r="AK11" s="8">
        <v>1106236</v>
      </c>
      <c r="AL11" s="8">
        <v>1177877</v>
      </c>
    </row>
    <row r="12" spans="1:38" ht="15.75" customHeight="1">
      <c r="B12" s="33" t="s">
        <v>1</v>
      </c>
      <c r="C12" s="34">
        <v>381982</v>
      </c>
      <c r="D12" s="34" t="e">
        <f>(D16+D20+#REF!)</f>
        <v>#REF!</v>
      </c>
      <c r="E12" s="34" t="e">
        <f>(E16+E20+#REF!)</f>
        <v>#REF!</v>
      </c>
      <c r="F12" s="8">
        <f t="shared" si="0"/>
        <v>465044</v>
      </c>
      <c r="G12" s="8">
        <f t="shared" si="0"/>
        <v>249468</v>
      </c>
      <c r="H12" s="8">
        <f t="shared" si="0"/>
        <v>500135</v>
      </c>
      <c r="I12" s="8">
        <v>501771</v>
      </c>
      <c r="J12" s="8">
        <v>501161</v>
      </c>
      <c r="K12" s="8">
        <v>509019</v>
      </c>
      <c r="L12" s="8">
        <v>507292</v>
      </c>
      <c r="M12" s="8">
        <v>123112</v>
      </c>
      <c r="N12" s="8">
        <v>123406</v>
      </c>
      <c r="O12" s="8">
        <v>131504</v>
      </c>
      <c r="P12" s="8">
        <v>9470</v>
      </c>
      <c r="Q12" s="9">
        <v>133130</v>
      </c>
      <c r="R12" s="8">
        <v>132079</v>
      </c>
      <c r="S12" s="8">
        <v>132328</v>
      </c>
      <c r="T12" s="8">
        <v>123313</v>
      </c>
      <c r="U12" s="8">
        <v>124217</v>
      </c>
      <c r="V12" s="8">
        <v>132403</v>
      </c>
      <c r="W12" s="8">
        <v>15496</v>
      </c>
      <c r="X12" s="8">
        <v>24238</v>
      </c>
      <c r="Y12" s="8">
        <v>627857</v>
      </c>
      <c r="Z12" s="8">
        <v>672419</v>
      </c>
      <c r="AA12" s="8">
        <v>557997</v>
      </c>
      <c r="AB12" s="9">
        <v>463314</v>
      </c>
      <c r="AC12" s="8">
        <v>582057</v>
      </c>
      <c r="AD12" s="8">
        <v>535511</v>
      </c>
      <c r="AE12" s="8">
        <v>658471</v>
      </c>
      <c r="AF12" s="8">
        <v>732581</v>
      </c>
      <c r="AG12" s="8">
        <v>637562</v>
      </c>
      <c r="AH12" s="8">
        <v>1096579</v>
      </c>
      <c r="AI12" s="8">
        <v>1215907</v>
      </c>
      <c r="AJ12" s="8">
        <v>1169000</v>
      </c>
      <c r="AK12" s="8">
        <v>1290803</v>
      </c>
      <c r="AL12" s="8">
        <v>1364090</v>
      </c>
    </row>
    <row r="13" spans="1:38" ht="15.75" customHeight="1">
      <c r="B13" s="17"/>
      <c r="C13" s="35"/>
      <c r="D13" s="35"/>
      <c r="E13" s="35"/>
      <c r="F13" s="15"/>
      <c r="G13" s="15"/>
      <c r="H13" s="17"/>
      <c r="I13" s="17"/>
      <c r="J13" s="17"/>
      <c r="K13" s="17"/>
      <c r="L13" s="17"/>
      <c r="M13" s="15"/>
      <c r="N13" s="15"/>
      <c r="O13" s="15"/>
      <c r="P13" s="15"/>
      <c r="Q13" s="16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5"/>
      <c r="AD13" s="15"/>
      <c r="AE13" s="15"/>
      <c r="AF13" s="15"/>
      <c r="AG13" s="8"/>
      <c r="AH13" s="12"/>
      <c r="AI13" s="12"/>
      <c r="AJ13" s="12"/>
      <c r="AK13" s="12"/>
      <c r="AL13" s="12"/>
    </row>
    <row r="14" spans="1:38" ht="15.75" customHeight="1">
      <c r="B14" s="31" t="s">
        <v>4</v>
      </c>
      <c r="C14" s="32">
        <v>284488</v>
      </c>
      <c r="D14" s="32">
        <f>SUM(D15:D16)</f>
        <v>337724</v>
      </c>
      <c r="E14" s="10">
        <f>SUM(E15:E16)</f>
        <v>339771</v>
      </c>
      <c r="F14" s="10">
        <f>SUM(F15:F16)</f>
        <v>376539</v>
      </c>
      <c r="G14" s="10">
        <v>69941</v>
      </c>
      <c r="H14" s="10">
        <f>SUM(H15:H16)</f>
        <v>421932</v>
      </c>
      <c r="I14" s="10">
        <v>423136</v>
      </c>
      <c r="J14" s="10">
        <v>422331</v>
      </c>
      <c r="K14" s="10">
        <v>426533</v>
      </c>
      <c r="L14" s="10">
        <v>428032</v>
      </c>
      <c r="M14" s="10">
        <v>83855</v>
      </c>
      <c r="N14" s="10">
        <v>84059</v>
      </c>
      <c r="O14" s="10">
        <v>89230</v>
      </c>
      <c r="P14" s="10">
        <v>3157</v>
      </c>
      <c r="Q14" s="11">
        <v>90273</v>
      </c>
      <c r="R14" s="10">
        <v>87994</v>
      </c>
      <c r="S14" s="10">
        <v>120092</v>
      </c>
      <c r="T14" s="10">
        <v>83498</v>
      </c>
      <c r="U14" s="10">
        <v>80915</v>
      </c>
      <c r="V14" s="10">
        <v>90330</v>
      </c>
      <c r="W14" s="10">
        <v>4530</v>
      </c>
      <c r="X14" s="10">
        <v>8173</v>
      </c>
      <c r="Y14" s="10">
        <v>639044</v>
      </c>
      <c r="Z14" s="10">
        <v>511909</v>
      </c>
      <c r="AA14" s="10">
        <v>428360</v>
      </c>
      <c r="AB14" s="11">
        <v>428665</v>
      </c>
      <c r="AC14" s="10">
        <v>538996</v>
      </c>
      <c r="AD14" s="10">
        <v>496644</v>
      </c>
      <c r="AE14" s="10">
        <v>610519</v>
      </c>
      <c r="AF14" s="10">
        <v>681504</v>
      </c>
      <c r="AG14" s="10">
        <v>538996</v>
      </c>
      <c r="AH14" s="10">
        <v>940870</v>
      </c>
      <c r="AI14" s="10">
        <v>1050126</v>
      </c>
      <c r="AJ14" s="10">
        <v>1039067</v>
      </c>
      <c r="AK14" s="10">
        <v>1120550</v>
      </c>
      <c r="AL14" s="10">
        <v>1190451</v>
      </c>
    </row>
    <row r="15" spans="1:38" ht="15.75" customHeight="1">
      <c r="B15" s="33" t="s">
        <v>2</v>
      </c>
      <c r="C15" s="34">
        <v>128072</v>
      </c>
      <c r="D15" s="34">
        <v>156630</v>
      </c>
      <c r="E15" s="8">
        <v>157543</v>
      </c>
      <c r="F15" s="8">
        <v>172221</v>
      </c>
      <c r="G15" s="8">
        <v>162532</v>
      </c>
      <c r="H15" s="8">
        <v>192474</v>
      </c>
      <c r="I15" s="8">
        <v>192724</v>
      </c>
      <c r="J15" s="8">
        <v>192259</v>
      </c>
      <c r="K15" s="8">
        <v>193884</v>
      </c>
      <c r="L15" s="8">
        <v>194560</v>
      </c>
      <c r="M15" s="8">
        <v>29360</v>
      </c>
      <c r="N15" s="8">
        <v>29398</v>
      </c>
      <c r="O15" s="8">
        <v>30072</v>
      </c>
      <c r="P15" s="8">
        <v>1348</v>
      </c>
      <c r="Q15" s="9">
        <v>29872</v>
      </c>
      <c r="R15" s="8">
        <v>28821</v>
      </c>
      <c r="S15" s="8">
        <v>60614</v>
      </c>
      <c r="T15" s="8">
        <v>27150</v>
      </c>
      <c r="U15" s="8">
        <v>25906</v>
      </c>
      <c r="V15" s="8">
        <v>30423</v>
      </c>
      <c r="W15" s="8">
        <v>1878</v>
      </c>
      <c r="X15" s="8">
        <v>3372</v>
      </c>
      <c r="Y15" s="8">
        <v>291952</v>
      </c>
      <c r="Z15" s="8">
        <v>216413</v>
      </c>
      <c r="AA15" s="8">
        <v>188819</v>
      </c>
      <c r="AB15" s="9">
        <v>201009</v>
      </c>
      <c r="AC15" s="8">
        <v>253943</v>
      </c>
      <c r="AD15" s="8">
        <v>233555</v>
      </c>
      <c r="AE15" s="8">
        <v>288295</v>
      </c>
      <c r="AF15" s="8">
        <v>322767</v>
      </c>
      <c r="AG15" s="8">
        <v>253943</v>
      </c>
      <c r="AH15" s="8">
        <v>423355</v>
      </c>
      <c r="AI15" s="8">
        <v>475488</v>
      </c>
      <c r="AJ15" s="8">
        <v>486428</v>
      </c>
      <c r="AK15" s="8">
        <v>509329</v>
      </c>
      <c r="AL15" s="8">
        <v>543233</v>
      </c>
    </row>
    <row r="16" spans="1:38" ht="15.75" customHeight="1">
      <c r="B16" s="33" t="s">
        <v>1</v>
      </c>
      <c r="C16" s="34">
        <v>156416</v>
      </c>
      <c r="D16" s="34">
        <v>181094</v>
      </c>
      <c r="E16" s="8">
        <v>182228</v>
      </c>
      <c r="F16" s="8">
        <v>204318</v>
      </c>
      <c r="G16" s="8">
        <v>188867</v>
      </c>
      <c r="H16" s="8">
        <v>229458</v>
      </c>
      <c r="I16" s="8">
        <v>230412</v>
      </c>
      <c r="J16" s="8">
        <v>230072</v>
      </c>
      <c r="K16" s="8">
        <v>232649</v>
      </c>
      <c r="L16" s="8">
        <v>233472</v>
      </c>
      <c r="M16" s="8">
        <v>54495</v>
      </c>
      <c r="N16" s="8">
        <v>54661</v>
      </c>
      <c r="O16" s="8">
        <v>59158</v>
      </c>
      <c r="P16" s="8">
        <v>1809</v>
      </c>
      <c r="Q16" s="9">
        <v>60401</v>
      </c>
      <c r="R16" s="8">
        <v>59173</v>
      </c>
      <c r="S16" s="8">
        <v>59478</v>
      </c>
      <c r="T16" s="8">
        <v>56348</v>
      </c>
      <c r="U16" s="8">
        <v>55009</v>
      </c>
      <c r="V16" s="8">
        <v>59907</v>
      </c>
      <c r="W16" s="8">
        <v>2652</v>
      </c>
      <c r="X16" s="8">
        <v>4801</v>
      </c>
      <c r="Y16" s="8">
        <v>347092</v>
      </c>
      <c r="Z16" s="8">
        <v>295496</v>
      </c>
      <c r="AA16" s="8">
        <v>239541</v>
      </c>
      <c r="AB16" s="9">
        <v>227656</v>
      </c>
      <c r="AC16" s="8">
        <v>285053</v>
      </c>
      <c r="AD16" s="8">
        <v>263089</v>
      </c>
      <c r="AE16" s="8">
        <v>322224</v>
      </c>
      <c r="AF16" s="8">
        <v>358737</v>
      </c>
      <c r="AG16" s="8">
        <v>285053</v>
      </c>
      <c r="AH16" s="8">
        <v>517515</v>
      </c>
      <c r="AI16" s="8">
        <v>574638</v>
      </c>
      <c r="AJ16" s="8">
        <v>552639</v>
      </c>
      <c r="AK16" s="8">
        <v>611221</v>
      </c>
      <c r="AL16" s="8">
        <v>647218</v>
      </c>
    </row>
    <row r="17" spans="2:38" ht="15.75" customHeight="1">
      <c r="B17" s="17"/>
      <c r="C17" s="36"/>
      <c r="D17" s="36"/>
      <c r="E17" s="36"/>
      <c r="F17" s="13"/>
      <c r="G17" s="13"/>
      <c r="H17" s="17"/>
      <c r="I17" s="17"/>
      <c r="J17" s="17"/>
      <c r="K17" s="17"/>
      <c r="L17" s="17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  <c r="AC17" s="13"/>
      <c r="AD17" s="13"/>
      <c r="AE17" s="13"/>
      <c r="AF17" s="13"/>
      <c r="AG17" s="8"/>
      <c r="AH17" s="12"/>
      <c r="AI17" s="12"/>
      <c r="AJ17" s="12"/>
      <c r="AK17" s="12"/>
      <c r="AL17" s="12"/>
    </row>
    <row r="18" spans="2:38" ht="15.75" customHeight="1">
      <c r="B18" s="31" t="s">
        <v>3</v>
      </c>
      <c r="C18" s="32">
        <v>367653</v>
      </c>
      <c r="D18" s="32">
        <f>SUM(D19:D20)</f>
        <v>421282</v>
      </c>
      <c r="E18" s="10">
        <f>SUM(E19:E20)</f>
        <v>423542</v>
      </c>
      <c r="F18" s="10">
        <f>SUM(F19:F20)</f>
        <v>466189</v>
      </c>
      <c r="G18" s="10">
        <v>86191</v>
      </c>
      <c r="H18" s="10">
        <f>SUM(H19:H20)</f>
        <v>485867</v>
      </c>
      <c r="I18" s="10">
        <v>486558</v>
      </c>
      <c r="J18" s="10">
        <v>541585</v>
      </c>
      <c r="K18" s="10">
        <v>494934</v>
      </c>
      <c r="L18" s="10">
        <v>491151</v>
      </c>
      <c r="M18" s="10">
        <v>98853</v>
      </c>
      <c r="N18" s="10">
        <v>99012</v>
      </c>
      <c r="O18" s="10">
        <v>103400</v>
      </c>
      <c r="P18" s="10">
        <v>12372</v>
      </c>
      <c r="Q18" s="11">
        <v>104338</v>
      </c>
      <c r="R18" s="10">
        <v>104495</v>
      </c>
      <c r="S18" s="10">
        <v>104494</v>
      </c>
      <c r="T18" s="10">
        <v>94698</v>
      </c>
      <c r="U18" s="10">
        <v>97930</v>
      </c>
      <c r="V18" s="10">
        <v>103931</v>
      </c>
      <c r="W18" s="10">
        <v>20086</v>
      </c>
      <c r="X18" s="10">
        <v>30962</v>
      </c>
      <c r="Y18" s="10">
        <v>466216</v>
      </c>
      <c r="Z18" s="10">
        <v>624066</v>
      </c>
      <c r="AA18" s="10">
        <v>542640</v>
      </c>
      <c r="AB18" s="11">
        <v>478945</v>
      </c>
      <c r="AC18" s="10">
        <v>607226</v>
      </c>
      <c r="AD18" s="10">
        <v>554749</v>
      </c>
      <c r="AE18" s="10">
        <v>686857</v>
      </c>
      <c r="AF18" s="10">
        <v>762435</v>
      </c>
      <c r="AG18" s="10">
        <v>600551</v>
      </c>
      <c r="AH18" s="10">
        <v>1069150</v>
      </c>
      <c r="AI18" s="10">
        <v>1198279</v>
      </c>
      <c r="AJ18" s="10">
        <v>1200828</v>
      </c>
      <c r="AK18" s="10">
        <v>1276489</v>
      </c>
      <c r="AL18" s="10">
        <v>1351516</v>
      </c>
    </row>
    <row r="19" spans="2:38" ht="15.75" customHeight="1">
      <c r="B19" s="33" t="s">
        <v>2</v>
      </c>
      <c r="C19" s="34">
        <v>155150</v>
      </c>
      <c r="D19" s="34">
        <v>185472</v>
      </c>
      <c r="E19" s="8">
        <v>186675</v>
      </c>
      <c r="F19" s="8">
        <v>205463</v>
      </c>
      <c r="G19" s="8">
        <v>25590</v>
      </c>
      <c r="H19" s="8">
        <v>215190</v>
      </c>
      <c r="I19" s="8">
        <v>215199</v>
      </c>
      <c r="J19" s="8">
        <v>270496</v>
      </c>
      <c r="K19" s="8">
        <v>218564</v>
      </c>
      <c r="L19" s="8">
        <v>217331</v>
      </c>
      <c r="M19" s="8">
        <v>30236</v>
      </c>
      <c r="N19" s="8">
        <v>30267</v>
      </c>
      <c r="O19" s="8">
        <v>31054</v>
      </c>
      <c r="P19" s="8">
        <v>4711</v>
      </c>
      <c r="Q19" s="9">
        <v>31609</v>
      </c>
      <c r="R19" s="8">
        <v>31589</v>
      </c>
      <c r="S19" s="8">
        <v>31644</v>
      </c>
      <c r="T19" s="8">
        <v>27733</v>
      </c>
      <c r="U19" s="8">
        <v>28722</v>
      </c>
      <c r="V19" s="8">
        <v>31435</v>
      </c>
      <c r="W19" s="8">
        <v>7242</v>
      </c>
      <c r="X19" s="8">
        <v>11525</v>
      </c>
      <c r="Y19" s="8">
        <v>185451</v>
      </c>
      <c r="Z19" s="8">
        <v>247143</v>
      </c>
      <c r="AA19" s="8">
        <v>224184</v>
      </c>
      <c r="AB19" s="9">
        <v>243287</v>
      </c>
      <c r="AC19" s="8">
        <v>310222</v>
      </c>
      <c r="AD19" s="8">
        <v>282327</v>
      </c>
      <c r="AE19" s="8">
        <v>350610</v>
      </c>
      <c r="AF19" s="8">
        <v>388591</v>
      </c>
      <c r="AG19" s="8">
        <v>248042</v>
      </c>
      <c r="AH19" s="8">
        <v>490086</v>
      </c>
      <c r="AI19" s="8">
        <v>557010</v>
      </c>
      <c r="AJ19" s="8">
        <v>584467</v>
      </c>
      <c r="AK19" s="8">
        <v>596907</v>
      </c>
      <c r="AL19" s="8">
        <v>634644</v>
      </c>
    </row>
    <row r="20" spans="2:38" ht="15.75" customHeight="1">
      <c r="B20" s="33" t="s">
        <v>1</v>
      </c>
      <c r="C20" s="34">
        <v>212503</v>
      </c>
      <c r="D20" s="34">
        <v>235810</v>
      </c>
      <c r="E20" s="8">
        <v>236867</v>
      </c>
      <c r="F20" s="8">
        <v>260726</v>
      </c>
      <c r="G20" s="8">
        <v>60601</v>
      </c>
      <c r="H20" s="8">
        <v>270677</v>
      </c>
      <c r="I20" s="8">
        <v>271359</v>
      </c>
      <c r="J20" s="8">
        <v>271089</v>
      </c>
      <c r="K20" s="8">
        <v>276370</v>
      </c>
      <c r="L20" s="8">
        <v>273820</v>
      </c>
      <c r="M20" s="8">
        <v>68617</v>
      </c>
      <c r="N20" s="8">
        <v>68745</v>
      </c>
      <c r="O20" s="8">
        <v>72346</v>
      </c>
      <c r="P20" s="8">
        <v>7661</v>
      </c>
      <c r="Q20" s="9">
        <v>72729</v>
      </c>
      <c r="R20" s="8">
        <v>72906</v>
      </c>
      <c r="S20" s="8">
        <v>72850</v>
      </c>
      <c r="T20" s="8">
        <v>66965</v>
      </c>
      <c r="U20" s="8">
        <v>69208</v>
      </c>
      <c r="V20" s="8">
        <v>72496</v>
      </c>
      <c r="W20" s="8">
        <v>12844</v>
      </c>
      <c r="X20" s="8">
        <v>19437</v>
      </c>
      <c r="Y20" s="8">
        <v>280765</v>
      </c>
      <c r="Z20" s="8">
        <v>376923</v>
      </c>
      <c r="AA20" s="8">
        <v>318456</v>
      </c>
      <c r="AB20" s="9">
        <v>235658</v>
      </c>
      <c r="AC20" s="8">
        <v>297004</v>
      </c>
      <c r="AD20" s="8">
        <v>272422</v>
      </c>
      <c r="AE20" s="8">
        <v>336247</v>
      </c>
      <c r="AF20" s="8">
        <v>373844</v>
      </c>
      <c r="AG20" s="8">
        <v>352509</v>
      </c>
      <c r="AH20" s="8">
        <v>579064</v>
      </c>
      <c r="AI20" s="8">
        <v>641269</v>
      </c>
      <c r="AJ20" s="8">
        <v>616361</v>
      </c>
      <c r="AK20" s="8">
        <v>679582</v>
      </c>
      <c r="AL20" s="8">
        <v>716872</v>
      </c>
    </row>
    <row r="21" spans="2:38" ht="15.75" customHeight="1">
      <c r="B21" s="7"/>
      <c r="C21" s="7"/>
      <c r="D21" s="7"/>
      <c r="E21" s="6"/>
      <c r="F21" s="6"/>
      <c r="G21" s="7"/>
      <c r="H21" s="7"/>
      <c r="I21" s="7"/>
      <c r="J21" s="7"/>
      <c r="K21" s="7"/>
      <c r="L21" s="7"/>
      <c r="M21" s="7"/>
      <c r="N21" s="6"/>
      <c r="O21" s="6"/>
      <c r="P21" s="7"/>
      <c r="Q21" s="7"/>
      <c r="R21" s="7"/>
      <c r="S21" s="7"/>
      <c r="T21" s="7"/>
      <c r="U21" s="7"/>
      <c r="V21" s="7"/>
      <c r="W21" s="6"/>
      <c r="X21" s="6"/>
      <c r="Y21" s="7"/>
      <c r="Z21" s="7"/>
      <c r="AA21" s="6"/>
      <c r="AB21" s="6"/>
      <c r="AC21" s="6"/>
      <c r="AD21" s="6"/>
      <c r="AE21" s="6"/>
      <c r="AF21" s="6"/>
      <c r="AG21" s="5"/>
      <c r="AH21" s="5"/>
      <c r="AI21" s="5"/>
      <c r="AJ21" s="5"/>
      <c r="AK21" s="5"/>
      <c r="AL21" s="5"/>
    </row>
    <row r="22" spans="2:38" ht="15.75" customHeight="1">
      <c r="B22" s="4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4" spans="2:38" ht="15.75" customHeight="1">
      <c r="I24" s="24"/>
    </row>
  </sheetData>
  <mergeCells count="8">
    <mergeCell ref="B3:AL3"/>
    <mergeCell ref="B4:AL4"/>
    <mergeCell ref="B5:AL5"/>
    <mergeCell ref="B7:B8"/>
    <mergeCell ref="C7:L7"/>
    <mergeCell ref="O7:U7"/>
    <mergeCell ref="X7:AF7"/>
    <mergeCell ref="AG7:AL7"/>
  </mergeCells>
  <printOptions horizontalCentered="1" verticalCentered="1"/>
  <pageMargins left="0.15748031496062992" right="0.23622047244094491" top="0.15748031496062992" bottom="0.98425196850393704" header="0" footer="0"/>
  <pageSetup scale="70" orientation="landscape" r:id="rId1"/>
  <headerFooter alignWithMargins="0"/>
  <colBreaks count="1" manualBreakCount="1">
    <brk id="3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Afiliados_origen</vt:lpstr>
      <vt:lpstr>Afiliados_origen!Área_de_impresión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spmpineda</dc:creator>
  <cp:lastModifiedBy>innneramlimit@hotmail.com</cp:lastModifiedBy>
  <cp:lastPrinted>2014-07-25T17:05:23Z</cp:lastPrinted>
  <dcterms:created xsi:type="dcterms:W3CDTF">2014-04-08T22:09:05Z</dcterms:created>
  <dcterms:modified xsi:type="dcterms:W3CDTF">2014-07-25T17:05:32Z</dcterms:modified>
</cp:coreProperties>
</file>